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<sst xmlns="http://schemas.openxmlformats.org/spreadsheetml/2006/main" uniqueCount="214">
  <si>
    <t>Nevada Healthcare Quarterly Reports</t>
  </si>
  <si>
    <t>Acute Hospitals</t>
  </si>
  <si>
    <t>Financial Reports: 1st Quarter 2019 - 4th Quarter 2019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</si>
  <si>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</si>
  <si>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</si>
  <si>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</si>
  <si>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</si>
  <si>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</si>
  <si>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</si>
  <si>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</si>
  <si>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</si>
  <si>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</si>
  <si>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</si>
  <si>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</si>
  <si>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</si>
  <si>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</si>
  <si>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</si>
  <si>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</si>
  <si>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</si>
  <si>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</si>
  <si>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</si>
  <si>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</si>
  <si>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</si>
  <si>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</si>
  <si>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</si>
  <si>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</si>
  <si>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</si>
  <si>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</si>
  <si>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</si>
  <si>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</si>
  <si>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</si>
  <si>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</si>
  <si>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</si>
  <si>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</si>
  <si>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</si>
  <si>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</si>
  <si>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</si>
  <si>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</si>
  <si>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</si>
  <si>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</si>
  <si>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2019</t>
  </si>
  <si>
    <t>2nd Quarter 2019</t>
  </si>
  <si>
    <t>3rd Quarter 2019</t>
  </si>
  <si>
    <t>4th Quarter 2019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</si>
  <si>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</si>
  <si>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</si>
  <si>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</si>
  <si>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</si>
  <si>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</si>
  <si>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</si>
  <si>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</si>
  <si>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</si>
  <si>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</si>
  <si>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Orthopedic Specialty Hospital of Nevada
 (Closed 2020-09-10)</t>
  </si>
  <si>
    <t>1st Quarter 2019 - Closed during quarter</t>
  </si>
  <si>
    <t>2nd Quarter 2019 - Closed during quarter</t>
  </si>
  <si>
    <t>3rd Quarter 2019 - Closed during quarter</t>
  </si>
  <si>
    <t>4th Quarter 2019 - Closed during quarter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</si>
  <si>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</si>
  <si>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</si>
  <si>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</si>
  <si>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</si>
  <si>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</si>
  <si>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</si>
  <si>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</si>
  <si>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</si>
  <si>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</si>
  <si>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</si>
  <si>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</si>
  <si>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</si>
  <si>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</si>
  <si>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</si>
  <si>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</si>
  <si>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</si>
  <si>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</si>
  <si>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</si>
  <si>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</si>
  <si>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</si>
  <si>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</si>
  <si>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</si>
  <si>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</si>
  <si>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</si>
  <si>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</si>
  <si>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</si>
  <si>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</si>
  <si>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</si>
  <si>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2019 - Delinquent</t>
  </si>
  <si>
    <t>2nd Quarter 2019 - Delinquent</t>
  </si>
  <si>
    <t>3rd Quarter 2019 - Delinquent</t>
  </si>
  <si>
    <t>4th Quarter 2019 -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</si>
  <si>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</si>
  <si>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</si>
  <si>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</si>
  <si>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</si>
  <si>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- Tahoe Pacific Hospitals - Meadows (Closed 2019-05-07)</t>
  </si>
  <si>
    <t>2nd Quarter 2019 - Closed - Delinquent</t>
  </si>
  <si>
    <t>Washoe/Carson City - Tahoe Pacific Hospitals - North (Closed 2019-08-31)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</si>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</sst>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153</v>
      </c>
    </row>
    <row r="3" spans="1:13">
      <c r="A3" s="7" t="s">
        <v>20</v>
      </c>
    </row>
    <row r="4" spans="1:13">
      <c r="A4" s="8"/>
      <c r="C4" s="11" t="s">
        <v>154</v>
      </c>
      <c r="D4" s="9"/>
      <c r="E4" s="9"/>
      <c r="F4" s="9"/>
      <c r="G4" s="10"/>
      <c r="I4" s="11" t="s">
        <v>155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156</v>
      </c>
      <c r="D5" s="29" t="s">
        <v>157</v>
      </c>
      <c r="E5" s="29" t="s">
        <v>158</v>
      </c>
      <c r="F5" s="29" t="s">
        <v>159</v>
      </c>
      <c r="G5" s="31" t="s">
        <v>44</v>
      </c>
      <c r="H5" s="12"/>
      <c r="I5" s="23" t="s">
        <v>160</v>
      </c>
      <c r="J5" s="29" t="s">
        <v>161</v>
      </c>
      <c r="K5" s="29" t="s">
        <v>162</v>
      </c>
      <c r="L5" s="29" t="s">
        <v>163</v>
      </c>
      <c r="M5" s="31" t="s">
        <v>164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8717819.44</v>
      </c>
      <c r="D8" s="14">
        <v>119739862.97</v>
      </c>
      <c r="E8" s="14"/>
      <c r="F8" s="14">
        <v>1141989.39</v>
      </c>
      <c r="G8" s="33">
        <v>169681972.77</v>
      </c>
      <c r="H8" s="12"/>
      <c r="I8" s="25">
        <v>-18353774.51</v>
      </c>
      <c r="J8" s="14"/>
      <c r="K8" s="14">
        <v>-18353774.51</v>
      </c>
      <c r="L8" s="14">
        <v>188035747.28</v>
      </c>
      <c r="M8" s="33">
        <v>169681972.77</v>
      </c>
    </row>
    <row r="9" spans="1:13">
      <c r="A9" s="20" t="s">
        <v>41</v>
      </c>
      <c r="B9" s="12"/>
      <c r="C9" s="25">
        <v>10286630.75</v>
      </c>
      <c r="D9" s="14">
        <v>119844557.08</v>
      </c>
      <c r="E9" s="14"/>
      <c r="F9" s="14">
        <v>1031211.01</v>
      </c>
      <c r="G9" s="33">
        <v>170999235.04</v>
      </c>
      <c r="H9" s="12"/>
      <c r="I9" s="25">
        <v>-25365351.81</v>
      </c>
      <c r="J9" s="14"/>
      <c r="K9" s="14">
        <v>-25365351.81</v>
      </c>
      <c r="L9" s="14">
        <v>196364586.85</v>
      </c>
      <c r="M9" s="33">
        <v>170999235.04</v>
      </c>
    </row>
    <row r="10" spans="1:13">
      <c r="A10" s="20" t="s">
        <v>42</v>
      </c>
      <c r="B10" s="12"/>
      <c r="C10" s="25">
        <v>8676294.75</v>
      </c>
      <c r="D10" s="14">
        <v>122062433.79</v>
      </c>
      <c r="E10" s="14"/>
      <c r="F10" s="14">
        <v>915819.2</v>
      </c>
      <c r="G10" s="33">
        <v>174382779.71</v>
      </c>
      <c r="H10" s="12"/>
      <c r="I10" s="25">
        <v>-29613920.63</v>
      </c>
      <c r="J10" s="14"/>
      <c r="K10" s="14">
        <v>-29613920.63</v>
      </c>
      <c r="L10" s="14">
        <v>203996700.34</v>
      </c>
      <c r="M10" s="33">
        <v>174382779.71</v>
      </c>
    </row>
    <row r="11" spans="1:13">
      <c r="A11" s="20" t="s">
        <v>43</v>
      </c>
      <c r="B11" s="12"/>
      <c r="C11" s="25">
        <v>10693018.95</v>
      </c>
      <c r="D11" s="14">
        <v>125910022.88</v>
      </c>
      <c r="E11" s="14"/>
      <c r="F11" s="14">
        <v>903955.16</v>
      </c>
      <c r="G11" s="33">
        <v>179014837.31</v>
      </c>
      <c r="H11" s="12"/>
      <c r="I11" s="25">
        <v>-32781555.02</v>
      </c>
      <c r="J11" s="14"/>
      <c r="K11" s="14">
        <v>-32781555.02</v>
      </c>
      <c r="L11" s="14">
        <v>211796392.33</v>
      </c>
      <c r="M11" s="33">
        <v>179014837.31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-1447528.1</v>
      </c>
      <c r="D15" s="14">
        <v>77625495.62</v>
      </c>
      <c r="E15" s="14">
        <v>38083864.66</v>
      </c>
      <c r="F15" s="14">
        <v>900929.39</v>
      </c>
      <c r="G15" s="33">
        <v>149448922.74</v>
      </c>
      <c r="H15" s="12"/>
      <c r="I15" s="25">
        <v>-150648021.41</v>
      </c>
      <c r="J15" s="14"/>
      <c r="K15" s="14">
        <v>-150648021.41</v>
      </c>
      <c r="L15" s="14">
        <v>300096944.15</v>
      </c>
      <c r="M15" s="33">
        <v>149448922.74</v>
      </c>
    </row>
    <row r="16" spans="1:13">
      <c r="A16" s="20" t="s">
        <v>41</v>
      </c>
      <c r="B16" s="12"/>
      <c r="C16" s="25">
        <v>183654.34</v>
      </c>
      <c r="D16" s="14">
        <v>78099917.1</v>
      </c>
      <c r="E16" s="14">
        <v>38083864.66</v>
      </c>
      <c r="F16" s="14">
        <v>839955.28</v>
      </c>
      <c r="G16" s="33">
        <v>152860864.16</v>
      </c>
      <c r="H16" s="12"/>
      <c r="I16" s="25">
        <v>-150278096.36</v>
      </c>
      <c r="J16" s="14"/>
      <c r="K16" s="14">
        <v>-150278096.36</v>
      </c>
      <c r="L16" s="14">
        <v>303138960.52</v>
      </c>
      <c r="M16" s="33">
        <v>152860864.16</v>
      </c>
    </row>
    <row r="17" spans="1:13">
      <c r="A17" s="20" t="s">
        <v>42</v>
      </c>
      <c r="B17" s="12"/>
      <c r="C17" s="25">
        <v>-1156572.74</v>
      </c>
      <c r="D17" s="14">
        <v>76809906.34</v>
      </c>
      <c r="E17" s="14">
        <v>38083864.66</v>
      </c>
      <c r="F17" s="14">
        <v>875799.96</v>
      </c>
      <c r="G17" s="33">
        <v>151700065.32</v>
      </c>
      <c r="H17" s="12"/>
      <c r="I17" s="25">
        <v>-151749495.29</v>
      </c>
      <c r="J17" s="14"/>
      <c r="K17" s="14">
        <v>-151749495.29</v>
      </c>
      <c r="L17" s="14">
        <v>303449560.61</v>
      </c>
      <c r="M17" s="33">
        <v>151700065.32</v>
      </c>
    </row>
    <row r="18" spans="1:13">
      <c r="A18" s="20" t="s">
        <v>43</v>
      </c>
      <c r="B18" s="12"/>
      <c r="C18" s="25">
        <v>-634150.7</v>
      </c>
      <c r="D18" s="14">
        <v>76809898.32</v>
      </c>
      <c r="E18" s="14">
        <v>38083864.66</v>
      </c>
      <c r="F18" s="14">
        <v>826827.05</v>
      </c>
      <c r="G18" s="33">
        <v>150889574.29</v>
      </c>
      <c r="H18" s="12"/>
      <c r="I18" s="25">
        <v>-153601391.45</v>
      </c>
      <c r="J18" s="14"/>
      <c r="K18" s="14">
        <v>-153601391.45</v>
      </c>
      <c r="L18" s="14">
        <v>304490965.74</v>
      </c>
      <c r="M18" s="33">
        <v>150889574.29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2424641</v>
      </c>
      <c r="D22" s="14">
        <v>360269</v>
      </c>
      <c r="E22" s="14"/>
      <c r="F22" s="14"/>
      <c r="G22" s="33">
        <v>4772538</v>
      </c>
      <c r="H22" s="12"/>
      <c r="I22" s="25">
        <v>1091530</v>
      </c>
      <c r="J22" s="14"/>
      <c r="K22" s="14">
        <v>1091530</v>
      </c>
      <c r="L22" s="14">
        <v>3681008</v>
      </c>
      <c r="M22" s="33">
        <v>4772538</v>
      </c>
    </row>
    <row r="23" spans="1:13">
      <c r="A23" s="20" t="s">
        <v>41</v>
      </c>
      <c r="B23" s="12"/>
      <c r="C23" s="25">
        <v>3745067</v>
      </c>
      <c r="D23" s="14">
        <v>343840</v>
      </c>
      <c r="E23" s="14"/>
      <c r="F23" s="14"/>
      <c r="G23" s="33">
        <v>5861160</v>
      </c>
      <c r="H23" s="12"/>
      <c r="I23" s="25">
        <v>1133317</v>
      </c>
      <c r="J23" s="14"/>
      <c r="K23" s="14">
        <v>1133317</v>
      </c>
      <c r="L23" s="14">
        <v>4727843</v>
      </c>
      <c r="M23" s="33">
        <v>5861160</v>
      </c>
    </row>
    <row r="24" spans="1:13">
      <c r="A24" s="20" t="s">
        <v>42</v>
      </c>
      <c r="B24" s="12"/>
      <c r="C24" s="25">
        <v>4792109</v>
      </c>
      <c r="D24" s="14">
        <v>315759</v>
      </c>
      <c r="E24" s="14"/>
      <c r="F24" s="14"/>
      <c r="G24" s="33">
        <v>6649201</v>
      </c>
      <c r="H24" s="12"/>
      <c r="I24" s="25">
        <v>1286339</v>
      </c>
      <c r="J24" s="14"/>
      <c r="K24" s="14">
        <v>1286339</v>
      </c>
      <c r="L24" s="14">
        <v>5362862</v>
      </c>
      <c r="M24" s="33">
        <v>6649201</v>
      </c>
    </row>
    <row r="25" spans="1:13">
      <c r="A25" s="20" t="s">
        <v>43</v>
      </c>
      <c r="B25" s="12"/>
      <c r="C25" s="25">
        <v>6195447</v>
      </c>
      <c r="D25" s="14">
        <v>294784</v>
      </c>
      <c r="E25" s="14"/>
      <c r="F25" s="14"/>
      <c r="G25" s="33">
        <v>8109270</v>
      </c>
      <c r="H25" s="12"/>
      <c r="I25" s="25">
        <v>1501856</v>
      </c>
      <c r="J25" s="14"/>
      <c r="K25" s="14">
        <v>1501856</v>
      </c>
      <c r="L25" s="14">
        <v>6607414</v>
      </c>
      <c r="M25" s="33">
        <v>8109270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2474566</v>
      </c>
      <c r="D29" s="14">
        <v>230778</v>
      </c>
      <c r="E29" s="14"/>
      <c r="F29" s="14"/>
      <c r="G29" s="33">
        <v>5764538</v>
      </c>
      <c r="H29" s="12"/>
      <c r="I29" s="25">
        <v>1471108</v>
      </c>
      <c r="J29" s="14"/>
      <c r="K29" s="14">
        <v>1471108</v>
      </c>
      <c r="L29" s="14">
        <v>4293430</v>
      </c>
      <c r="M29" s="33">
        <v>5764538</v>
      </c>
    </row>
    <row r="30" spans="1:13">
      <c r="A30" s="20" t="s">
        <v>41</v>
      </c>
      <c r="B30" s="12"/>
      <c r="C30" s="25">
        <v>4482350</v>
      </c>
      <c r="D30" s="14">
        <v>213716</v>
      </c>
      <c r="E30" s="14"/>
      <c r="F30" s="14"/>
      <c r="G30" s="33">
        <v>7295575</v>
      </c>
      <c r="H30" s="12"/>
      <c r="I30" s="25">
        <v>1584603</v>
      </c>
      <c r="J30" s="14"/>
      <c r="K30" s="14">
        <v>1584603</v>
      </c>
      <c r="L30" s="14">
        <v>5710972</v>
      </c>
      <c r="M30" s="33">
        <v>7295575</v>
      </c>
    </row>
    <row r="31" spans="1:13">
      <c r="A31" s="20" t="s">
        <v>42</v>
      </c>
      <c r="B31" s="12"/>
      <c r="C31" s="25">
        <v>6291462</v>
      </c>
      <c r="D31" s="14">
        <v>315524</v>
      </c>
      <c r="E31" s="14"/>
      <c r="F31" s="14"/>
      <c r="G31" s="33">
        <v>8947046</v>
      </c>
      <c r="H31" s="12"/>
      <c r="I31" s="25">
        <v>1917173</v>
      </c>
      <c r="J31" s="14"/>
      <c r="K31" s="14">
        <v>1917173</v>
      </c>
      <c r="L31" s="14">
        <v>7029873</v>
      </c>
      <c r="M31" s="33">
        <v>8947046</v>
      </c>
    </row>
    <row r="32" spans="1:13">
      <c r="A32" s="20" t="s">
        <v>43</v>
      </c>
      <c r="B32" s="12"/>
      <c r="C32" s="25">
        <v>8197321</v>
      </c>
      <c r="D32" s="14">
        <v>291728</v>
      </c>
      <c r="E32" s="14"/>
      <c r="F32" s="14"/>
      <c r="G32" s="33">
        <v>10784002</v>
      </c>
      <c r="H32" s="12"/>
      <c r="I32" s="25">
        <v>2056261</v>
      </c>
      <c r="J32" s="14"/>
      <c r="K32" s="14">
        <v>2056261</v>
      </c>
      <c r="L32" s="14">
        <v>8727741</v>
      </c>
      <c r="M32" s="33">
        <v>10784002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2037559</v>
      </c>
      <c r="D36" s="14">
        <v>551197</v>
      </c>
      <c r="E36" s="14"/>
      <c r="F36" s="14"/>
      <c r="G36" s="33">
        <v>4044120</v>
      </c>
      <c r="H36" s="12"/>
      <c r="I36" s="25">
        <v>7990753</v>
      </c>
      <c r="J36" s="14"/>
      <c r="K36" s="14">
        <v>7990753</v>
      </c>
      <c r="L36" s="14">
        <v>-3946633</v>
      </c>
      <c r="M36" s="33">
        <v>4044120</v>
      </c>
    </row>
    <row r="37" spans="1:13">
      <c r="A37" s="20" t="s">
        <v>41</v>
      </c>
      <c r="B37" s="12"/>
      <c r="C37" s="25">
        <v>745378</v>
      </c>
      <c r="D37" s="14">
        <v>519555</v>
      </c>
      <c r="E37" s="14"/>
      <c r="F37" s="14"/>
      <c r="G37" s="33">
        <v>2535939</v>
      </c>
      <c r="H37" s="12"/>
      <c r="I37" s="25">
        <v>6844331</v>
      </c>
      <c r="J37" s="14"/>
      <c r="K37" s="14">
        <v>6844331</v>
      </c>
      <c r="L37" s="14">
        <v>-4308392</v>
      </c>
      <c r="M37" s="33">
        <v>2535939</v>
      </c>
    </row>
    <row r="38" spans="1:13">
      <c r="A38" s="20" t="s">
        <v>42</v>
      </c>
      <c r="B38" s="12"/>
      <c r="C38" s="25">
        <v>717437</v>
      </c>
      <c r="D38" s="14">
        <v>491986</v>
      </c>
      <c r="E38" s="14"/>
      <c r="F38" s="14"/>
      <c r="G38" s="33">
        <v>2524785</v>
      </c>
      <c r="H38" s="12"/>
      <c r="I38" s="25">
        <v>6947267</v>
      </c>
      <c r="J38" s="14"/>
      <c r="K38" s="14">
        <v>6947267</v>
      </c>
      <c r="L38" s="14">
        <v>-4422482</v>
      </c>
      <c r="M38" s="33">
        <v>2524785</v>
      </c>
    </row>
    <row r="39" spans="1:13">
      <c r="A39" s="20" t="s">
        <v>43</v>
      </c>
      <c r="B39" s="12"/>
      <c r="C39" s="25">
        <v>774654</v>
      </c>
      <c r="D39" s="14">
        <v>465516</v>
      </c>
      <c r="E39" s="14"/>
      <c r="F39" s="14"/>
      <c r="G39" s="33">
        <v>2407586</v>
      </c>
      <c r="H39" s="12"/>
      <c r="I39" s="25">
        <v>6593683</v>
      </c>
      <c r="J39" s="14"/>
      <c r="K39" s="14">
        <v>6593683</v>
      </c>
      <c r="L39" s="14">
        <v>-4186097</v>
      </c>
      <c r="M39" s="33">
        <v>2407586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795419</v>
      </c>
      <c r="D43" s="14">
        <v>73441</v>
      </c>
      <c r="E43" s="14"/>
      <c r="F43" s="14"/>
      <c r="G43" s="33">
        <v>1809541</v>
      </c>
      <c r="H43" s="12"/>
      <c r="I43" s="25">
        <v>6229799</v>
      </c>
      <c r="J43" s="14"/>
      <c r="K43" s="14">
        <v>6229799</v>
      </c>
      <c r="L43" s="14">
        <v>-4420258</v>
      </c>
      <c r="M43" s="33">
        <v>1809541</v>
      </c>
    </row>
    <row r="44" spans="1:13">
      <c r="A44" s="20" t="s">
        <v>41</v>
      </c>
      <c r="B44" s="12"/>
      <c r="C44" s="25">
        <v>771537</v>
      </c>
      <c r="D44" s="14">
        <v>65793</v>
      </c>
      <c r="E44" s="14"/>
      <c r="F44" s="14"/>
      <c r="G44" s="33">
        <v>1806627</v>
      </c>
      <c r="H44" s="12"/>
      <c r="I44" s="25">
        <v>6443434</v>
      </c>
      <c r="J44" s="14"/>
      <c r="K44" s="14">
        <v>6443434</v>
      </c>
      <c r="L44" s="14">
        <v>-4636807</v>
      </c>
      <c r="M44" s="33">
        <v>1806627</v>
      </c>
    </row>
    <row r="45" spans="1:13">
      <c r="A45" s="20" t="s">
        <v>42</v>
      </c>
      <c r="B45" s="12"/>
      <c r="C45" s="25">
        <v>747361</v>
      </c>
      <c r="D45" s="14">
        <v>58125</v>
      </c>
      <c r="E45" s="14"/>
      <c r="F45" s="14"/>
      <c r="G45" s="33">
        <v>1527427</v>
      </c>
      <c r="H45" s="12"/>
      <c r="I45" s="25">
        <v>6651333</v>
      </c>
      <c r="J45" s="14"/>
      <c r="K45" s="14">
        <v>6651333</v>
      </c>
      <c r="L45" s="14">
        <v>-5123906</v>
      </c>
      <c r="M45" s="33">
        <v>1527427</v>
      </c>
    </row>
    <row r="46" spans="1:13">
      <c r="A46" s="20" t="s">
        <v>43</v>
      </c>
      <c r="B46" s="12"/>
      <c r="C46" s="25">
        <v>825435</v>
      </c>
      <c r="D46" s="14">
        <v>51634</v>
      </c>
      <c r="E46" s="14"/>
      <c r="F46" s="14"/>
      <c r="G46" s="33">
        <v>1658566</v>
      </c>
      <c r="H46" s="12"/>
      <c r="I46" s="25">
        <v>6976680</v>
      </c>
      <c r="J46" s="14"/>
      <c r="K46" s="14">
        <v>6976680</v>
      </c>
      <c r="L46" s="14">
        <v>-5318114</v>
      </c>
      <c r="M46" s="33">
        <v>1658566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5442783.18</v>
      </c>
      <c r="D50" s="14">
        <v>168253846.04</v>
      </c>
      <c r="E50" s="14"/>
      <c r="F50" s="14">
        <v>933321.3</v>
      </c>
      <c r="G50" s="33">
        <v>209657832.95</v>
      </c>
      <c r="H50" s="12"/>
      <c r="I50" s="25">
        <v>181019915.91</v>
      </c>
      <c r="J50" s="14"/>
      <c r="K50" s="14">
        <v>181019915.91</v>
      </c>
      <c r="L50" s="14">
        <v>28637917.04</v>
      </c>
      <c r="M50" s="33">
        <v>209657832.95</v>
      </c>
    </row>
    <row r="51" spans="1:13">
      <c r="A51" s="20" t="s">
        <v>41</v>
      </c>
      <c r="B51" s="12"/>
      <c r="C51" s="25">
        <v>6127878.48</v>
      </c>
      <c r="D51" s="14">
        <v>166349537.31</v>
      </c>
      <c r="E51" s="14"/>
      <c r="F51" s="14">
        <v>977776.04</v>
      </c>
      <c r="G51" s="33">
        <v>208966690.05</v>
      </c>
      <c r="H51" s="12"/>
      <c r="I51" s="25">
        <v>177854262.03</v>
      </c>
      <c r="J51" s="14"/>
      <c r="K51" s="14">
        <v>177854262.03</v>
      </c>
      <c r="L51" s="14">
        <v>31112428.02</v>
      </c>
      <c r="M51" s="33">
        <v>208966690.05</v>
      </c>
    </row>
    <row r="52" spans="1:13">
      <c r="A52" s="20" t="s">
        <v>42</v>
      </c>
      <c r="B52" s="12"/>
      <c r="C52" s="25">
        <v>5295205.24</v>
      </c>
      <c r="D52" s="14">
        <v>167114144.28</v>
      </c>
      <c r="E52" s="14"/>
      <c r="F52" s="14">
        <v>633992.42</v>
      </c>
      <c r="G52" s="33">
        <v>208153611.6</v>
      </c>
      <c r="H52" s="12"/>
      <c r="I52" s="25">
        <v>175248060.08</v>
      </c>
      <c r="J52" s="14"/>
      <c r="K52" s="14">
        <v>175248060.08</v>
      </c>
      <c r="L52" s="14">
        <v>32905551.52</v>
      </c>
      <c r="M52" s="33">
        <v>208153611.6</v>
      </c>
    </row>
    <row r="53" spans="1:13">
      <c r="A53" s="20" t="s">
        <v>43</v>
      </c>
      <c r="B53" s="12"/>
      <c r="C53" s="25">
        <v>5944638.33</v>
      </c>
      <c r="D53" s="14">
        <v>165997473.2</v>
      </c>
      <c r="E53" s="14"/>
      <c r="F53" s="14">
        <v>611671.78</v>
      </c>
      <c r="G53" s="33">
        <v>206725463.78</v>
      </c>
      <c r="H53" s="12"/>
      <c r="I53" s="25">
        <v>171120623.07</v>
      </c>
      <c r="J53" s="14"/>
      <c r="K53" s="14">
        <v>171120623.07</v>
      </c>
      <c r="L53" s="14">
        <v>35604840.71</v>
      </c>
      <c r="M53" s="33">
        <v>206725463.78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30702174</v>
      </c>
      <c r="D57" s="14">
        <v>225026966</v>
      </c>
      <c r="E57" s="14"/>
      <c r="F57" s="14">
        <v>392508</v>
      </c>
      <c r="G57" s="33">
        <v>338734227</v>
      </c>
      <c r="H57" s="12"/>
      <c r="I57" s="25">
        <v>34559982</v>
      </c>
      <c r="J57" s="14">
        <v>241197302</v>
      </c>
      <c r="K57" s="14">
        <v>275757284</v>
      </c>
      <c r="L57" s="14">
        <v>62976911</v>
      </c>
      <c r="M57" s="33">
        <v>338734195</v>
      </c>
    </row>
    <row r="58" spans="1:13">
      <c r="A58" s="20" t="s">
        <v>41</v>
      </c>
      <c r="B58" s="12"/>
      <c r="C58" s="25">
        <v>30602373</v>
      </c>
      <c r="D58" s="14">
        <v>221484084</v>
      </c>
      <c r="E58" s="14"/>
      <c r="F58" s="14">
        <v>339118</v>
      </c>
      <c r="G58" s="33">
        <v>330371482</v>
      </c>
      <c r="H58" s="12"/>
      <c r="I58" s="25">
        <v>31569337</v>
      </c>
      <c r="J58" s="14">
        <v>236530923</v>
      </c>
      <c r="K58" s="14">
        <v>268100260</v>
      </c>
      <c r="L58" s="14">
        <v>62271222</v>
      </c>
      <c r="M58" s="33">
        <v>330371482</v>
      </c>
    </row>
    <row r="59" spans="1:13">
      <c r="A59" s="20" t="s">
        <v>42</v>
      </c>
      <c r="B59" s="12"/>
      <c r="C59" s="25">
        <v>29893481</v>
      </c>
      <c r="D59" s="14">
        <v>216695722</v>
      </c>
      <c r="E59" s="14"/>
      <c r="F59" s="14">
        <v>285157</v>
      </c>
      <c r="G59" s="33">
        <v>325640410</v>
      </c>
      <c r="H59" s="12"/>
      <c r="I59" s="25">
        <v>36795958</v>
      </c>
      <c r="J59" s="14">
        <v>223989705</v>
      </c>
      <c r="K59" s="14">
        <v>260785663</v>
      </c>
      <c r="L59" s="14">
        <v>64854747</v>
      </c>
      <c r="M59" s="33">
        <v>325640410</v>
      </c>
    </row>
    <row r="60" spans="1:13">
      <c r="A60" s="20" t="s">
        <v>43</v>
      </c>
      <c r="B60" s="12"/>
      <c r="C60" s="25">
        <v>17004079</v>
      </c>
      <c r="D60" s="14">
        <v>216612745</v>
      </c>
      <c r="E60" s="14"/>
      <c r="F60" s="14">
        <v>1065246</v>
      </c>
      <c r="G60" s="33">
        <v>313568765</v>
      </c>
      <c r="H60" s="12"/>
      <c r="I60" s="25">
        <v>39400900</v>
      </c>
      <c r="J60" s="14">
        <v>201038509</v>
      </c>
      <c r="K60" s="14">
        <v>240439409</v>
      </c>
      <c r="L60" s="14">
        <v>73129356</v>
      </c>
      <c r="M60" s="33">
        <v>313568765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26826754.95</v>
      </c>
      <c r="D64" s="14">
        <v>23563805.85</v>
      </c>
      <c r="E64" s="14">
        <v>1407718.9</v>
      </c>
      <c r="F64" s="14">
        <v>0</v>
      </c>
      <c r="G64" s="33">
        <v>64603995.43</v>
      </c>
      <c r="H64" s="12"/>
      <c r="I64" s="25">
        <v>8365530.97</v>
      </c>
      <c r="J64" s="14">
        <v>2984536.06</v>
      </c>
      <c r="K64" s="14">
        <v>11350067.03</v>
      </c>
      <c r="L64" s="14">
        <v>53253928.4</v>
      </c>
      <c r="M64" s="33">
        <v>64603995.43</v>
      </c>
    </row>
    <row r="65" spans="1:13">
      <c r="A65" s="20" t="s">
        <v>41</v>
      </c>
      <c r="B65" s="12"/>
      <c r="C65" s="25">
        <v>30268679.08</v>
      </c>
      <c r="D65" s="14">
        <v>23088547.04</v>
      </c>
      <c r="E65" s="14">
        <v>1376718.91</v>
      </c>
      <c r="F65" s="14">
        <v>0</v>
      </c>
      <c r="G65" s="33">
        <v>66485604.97</v>
      </c>
      <c r="H65" s="12"/>
      <c r="I65" s="25">
        <v>9317875.33</v>
      </c>
      <c r="J65" s="14">
        <v>2766707.4</v>
      </c>
      <c r="K65" s="14">
        <v>12084582.73</v>
      </c>
      <c r="L65" s="14">
        <v>54401022.24</v>
      </c>
      <c r="M65" s="33">
        <v>66485604.97</v>
      </c>
    </row>
    <row r="66" spans="1:13">
      <c r="A66" s="20" t="s">
        <v>42</v>
      </c>
      <c r="B66" s="12"/>
      <c r="C66" s="25">
        <v>34297201.86</v>
      </c>
      <c r="D66" s="14">
        <v>22173431.21</v>
      </c>
      <c r="E66" s="14">
        <v>1345719.52</v>
      </c>
      <c r="F66" s="14">
        <v>0</v>
      </c>
      <c r="G66" s="33">
        <v>70268779.99</v>
      </c>
      <c r="H66" s="12"/>
      <c r="I66" s="25">
        <v>8678636.71</v>
      </c>
      <c r="J66" s="14">
        <v>2416494.66</v>
      </c>
      <c r="K66" s="14">
        <v>11095131.37</v>
      </c>
      <c r="L66" s="14">
        <v>59173648.62</v>
      </c>
      <c r="M66" s="33">
        <v>70268779.99</v>
      </c>
    </row>
    <row r="67" spans="1:13">
      <c r="A67" s="20" t="s">
        <v>43</v>
      </c>
      <c r="B67" s="12"/>
      <c r="C67" s="25">
        <v>39200860</v>
      </c>
      <c r="D67" s="14">
        <v>22251289.08</v>
      </c>
      <c r="E67" s="14">
        <v>1314719.53</v>
      </c>
      <c r="F67" s="14"/>
      <c r="G67" s="33">
        <v>77484442.78</v>
      </c>
      <c r="H67" s="12"/>
      <c r="I67" s="25">
        <v>10256283.59</v>
      </c>
      <c r="J67" s="14">
        <v>2742163.18</v>
      </c>
      <c r="K67" s="14">
        <v>12998446.77</v>
      </c>
      <c r="L67" s="14">
        <v>64485996.01</v>
      </c>
      <c r="M67" s="33">
        <v>77484442.78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54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55</v>
      </c>
      <c r="B72" s="12"/>
      <c r="C72" s="24"/>
      <c r="D72" s="12"/>
      <c r="E72" s="12"/>
      <c r="F72" s="12"/>
      <c r="G72" s="32"/>
      <c r="H72" s="12"/>
      <c r="I72" s="24"/>
      <c r="J72" s="12"/>
      <c r="K72" s="12"/>
      <c r="L72" s="12"/>
      <c r="M72" s="32"/>
    </row>
    <row r="73" spans="1:13">
      <c r="A73" s="20" t="s">
        <v>56</v>
      </c>
      <c r="B73" s="12"/>
      <c r="C73" s="24"/>
      <c r="D73" s="12"/>
      <c r="E73" s="12"/>
      <c r="F73" s="12"/>
      <c r="G73" s="32"/>
      <c r="H73" s="12"/>
      <c r="I73" s="24"/>
      <c r="J73" s="12"/>
      <c r="K73" s="12"/>
      <c r="L73" s="12"/>
      <c r="M73" s="32"/>
    </row>
    <row r="74" spans="1:13">
      <c r="A74" s="20" t="s">
        <v>57</v>
      </c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11681574</v>
      </c>
      <c r="D78" s="14">
        <v>142361470</v>
      </c>
      <c r="E78" s="14"/>
      <c r="F78" s="14">
        <v>198228</v>
      </c>
      <c r="G78" s="33">
        <v>184117580</v>
      </c>
      <c r="H78" s="12"/>
      <c r="I78" s="25">
        <v>13943658</v>
      </c>
      <c r="J78" s="14">
        <v>104807697</v>
      </c>
      <c r="K78" s="14">
        <v>118751355</v>
      </c>
      <c r="L78" s="14">
        <v>65366216</v>
      </c>
      <c r="M78" s="33">
        <v>184117571</v>
      </c>
    </row>
    <row r="79" spans="1:13">
      <c r="A79" s="20" t="s">
        <v>41</v>
      </c>
      <c r="B79" s="12"/>
      <c r="C79" s="25">
        <v>11395440</v>
      </c>
      <c r="D79" s="14">
        <v>145607701</v>
      </c>
      <c r="E79" s="14"/>
      <c r="F79" s="14">
        <v>179809</v>
      </c>
      <c r="G79" s="33">
        <v>189748841</v>
      </c>
      <c r="H79" s="12"/>
      <c r="I79" s="25">
        <v>15646695</v>
      </c>
      <c r="J79" s="14">
        <v>102148294</v>
      </c>
      <c r="K79" s="14">
        <v>117794989</v>
      </c>
      <c r="L79" s="14">
        <v>71953850</v>
      </c>
      <c r="M79" s="33">
        <v>189748839</v>
      </c>
    </row>
    <row r="80" spans="1:13">
      <c r="A80" s="20" t="s">
        <v>42</v>
      </c>
      <c r="B80" s="12"/>
      <c r="C80" s="25">
        <v>8101482</v>
      </c>
      <c r="D80" s="14">
        <v>145478732</v>
      </c>
      <c r="E80" s="14"/>
      <c r="F80" s="14">
        <v>526412</v>
      </c>
      <c r="G80" s="33">
        <v>188215260</v>
      </c>
      <c r="H80" s="12"/>
      <c r="I80" s="25">
        <v>15077879</v>
      </c>
      <c r="J80" s="14">
        <v>99235618</v>
      </c>
      <c r="K80" s="14">
        <v>114313497</v>
      </c>
      <c r="L80" s="14">
        <v>73901763</v>
      </c>
      <c r="M80" s="33">
        <v>188215260</v>
      </c>
    </row>
    <row r="81" spans="1:13">
      <c r="A81" s="20" t="s">
        <v>43</v>
      </c>
      <c r="B81" s="12"/>
      <c r="C81" s="25">
        <v>8657021</v>
      </c>
      <c r="D81" s="14">
        <v>144156900</v>
      </c>
      <c r="E81" s="14"/>
      <c r="F81" s="14">
        <v>489274</v>
      </c>
      <c r="G81" s="33">
        <v>187434170</v>
      </c>
      <c r="H81" s="12"/>
      <c r="I81" s="25">
        <v>16588927</v>
      </c>
      <c r="J81" s="14">
        <v>91059305</v>
      </c>
      <c r="K81" s="14">
        <v>107648232</v>
      </c>
      <c r="L81" s="14">
        <v>79785938</v>
      </c>
      <c r="M81" s="33">
        <v>187434170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10926670.8</v>
      </c>
      <c r="D85" s="14">
        <v>128320734.88</v>
      </c>
      <c r="E85" s="14"/>
      <c r="F85" s="14">
        <v>624453.56</v>
      </c>
      <c r="G85" s="33">
        <v>194634871.34</v>
      </c>
      <c r="H85" s="12"/>
      <c r="I85" s="25">
        <v>-148740139.69</v>
      </c>
      <c r="J85" s="14"/>
      <c r="K85" s="14">
        <v>-148740139.69</v>
      </c>
      <c r="L85" s="14">
        <v>343375011.04</v>
      </c>
      <c r="M85" s="33">
        <v>194634871.35</v>
      </c>
    </row>
    <row r="86" spans="1:13">
      <c r="A86" s="20" t="s">
        <v>41</v>
      </c>
      <c r="B86" s="12"/>
      <c r="C86" s="25">
        <v>10941953.48</v>
      </c>
      <c r="D86" s="14">
        <v>128630348.59</v>
      </c>
      <c r="E86" s="14"/>
      <c r="F86" s="14">
        <v>500081.87</v>
      </c>
      <c r="G86" s="33">
        <v>197853436.22</v>
      </c>
      <c r="H86" s="12"/>
      <c r="I86" s="25">
        <v>-161135450.98</v>
      </c>
      <c r="J86" s="14"/>
      <c r="K86" s="14">
        <v>-161135450.98</v>
      </c>
      <c r="L86" s="14">
        <v>358988887.21</v>
      </c>
      <c r="M86" s="33">
        <v>197853436.23</v>
      </c>
    </row>
    <row r="87" spans="1:13">
      <c r="A87" s="20" t="s">
        <v>42</v>
      </c>
      <c r="B87" s="12"/>
      <c r="C87" s="25">
        <v>8825675.94</v>
      </c>
      <c r="D87" s="14">
        <v>128219841.2</v>
      </c>
      <c r="E87" s="14"/>
      <c r="F87" s="14">
        <v>440926.16</v>
      </c>
      <c r="G87" s="33">
        <v>194551167.54</v>
      </c>
      <c r="H87" s="12"/>
      <c r="I87" s="25">
        <v>-172543124.78</v>
      </c>
      <c r="J87" s="14"/>
      <c r="K87" s="14">
        <v>-172543124.78</v>
      </c>
      <c r="L87" s="14">
        <v>367094292.32</v>
      </c>
      <c r="M87" s="33">
        <v>194551167.54</v>
      </c>
    </row>
    <row r="88" spans="1:13">
      <c r="A88" s="20" t="s">
        <v>43</v>
      </c>
      <c r="B88" s="12"/>
      <c r="C88" s="25">
        <v>11071461.2</v>
      </c>
      <c r="D88" s="14">
        <v>128203995.39</v>
      </c>
      <c r="E88" s="14"/>
      <c r="F88" s="14">
        <v>496001.42</v>
      </c>
      <c r="G88" s="33">
        <v>198894238.57</v>
      </c>
      <c r="H88" s="12"/>
      <c r="I88" s="25">
        <v>-180507011.26</v>
      </c>
      <c r="J88" s="14"/>
      <c r="K88" s="14">
        <v>-180507011.26</v>
      </c>
      <c r="L88" s="14">
        <v>379401249.84</v>
      </c>
      <c r="M88" s="33">
        <v>198894238.58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-5863444</v>
      </c>
      <c r="D92" s="14">
        <v>17266039</v>
      </c>
      <c r="E92" s="14">
        <v>0</v>
      </c>
      <c r="F92" s="14">
        <v>7778240</v>
      </c>
      <c r="G92" s="33">
        <v>25389130</v>
      </c>
      <c r="H92" s="12"/>
      <c r="I92" s="25">
        <v>9130924</v>
      </c>
      <c r="J92" s="14">
        <v>232884384</v>
      </c>
      <c r="K92" s="14">
        <v>242015308</v>
      </c>
      <c r="L92" s="14">
        <v>-216626178</v>
      </c>
      <c r="M92" s="33">
        <v>25389130</v>
      </c>
    </row>
    <row r="93" spans="1:13">
      <c r="A93" s="20" t="s">
        <v>41</v>
      </c>
      <c r="B93" s="12"/>
      <c r="C93" s="25">
        <v>-3399870</v>
      </c>
      <c r="D93" s="14">
        <v>16594578</v>
      </c>
      <c r="E93" s="14">
        <v>0</v>
      </c>
      <c r="F93" s="14">
        <v>7870626</v>
      </c>
      <c r="G93" s="33">
        <v>25403491</v>
      </c>
      <c r="H93" s="12"/>
      <c r="I93" s="25">
        <v>4946738</v>
      </c>
      <c r="J93" s="14">
        <v>235895446</v>
      </c>
      <c r="K93" s="14">
        <v>240842184</v>
      </c>
      <c r="L93" s="14">
        <v>-215438692</v>
      </c>
      <c r="M93" s="33">
        <v>25403492</v>
      </c>
    </row>
    <row r="94" spans="1:13">
      <c r="A94" s="20" t="s">
        <v>42</v>
      </c>
      <c r="B94" s="12"/>
      <c r="C94" s="25">
        <v>-2530265</v>
      </c>
      <c r="D94" s="14">
        <v>16932934</v>
      </c>
      <c r="E94" s="14">
        <v>0</v>
      </c>
      <c r="F94" s="14">
        <v>8053621</v>
      </c>
      <c r="G94" s="33">
        <v>25799359</v>
      </c>
      <c r="H94" s="12"/>
      <c r="I94" s="25">
        <v>4906027</v>
      </c>
      <c r="J94" s="14">
        <v>232776855</v>
      </c>
      <c r="K94" s="14">
        <v>237682882</v>
      </c>
      <c r="L94" s="14">
        <v>-211883521</v>
      </c>
      <c r="M94" s="33">
        <v>25799361</v>
      </c>
    </row>
    <row r="95" spans="1:13">
      <c r="A95" s="20" t="s">
        <v>43</v>
      </c>
      <c r="B95" s="12"/>
      <c r="C95" s="25">
        <v>-10127134</v>
      </c>
      <c r="D95" s="14">
        <v>17677253</v>
      </c>
      <c r="E95" s="14">
        <v>0</v>
      </c>
      <c r="F95" s="14">
        <v>8935471</v>
      </c>
      <c r="G95" s="33">
        <v>19833745</v>
      </c>
      <c r="H95" s="12"/>
      <c r="I95" s="25">
        <v>2994535</v>
      </c>
      <c r="J95" s="14">
        <v>228869866</v>
      </c>
      <c r="K95" s="14">
        <v>231864401</v>
      </c>
      <c r="L95" s="14">
        <v>-212030655</v>
      </c>
      <c r="M95" s="33">
        <v>19833746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-12112215</v>
      </c>
      <c r="D99" s="14">
        <v>90596503</v>
      </c>
      <c r="E99" s="14">
        <v>0</v>
      </c>
      <c r="F99" s="14">
        <v>7951961</v>
      </c>
      <c r="G99" s="33">
        <v>116323530</v>
      </c>
      <c r="H99" s="12"/>
      <c r="I99" s="25">
        <v>18929109</v>
      </c>
      <c r="J99" s="14">
        <v>209975229</v>
      </c>
      <c r="K99" s="14">
        <v>228904338</v>
      </c>
      <c r="L99" s="14">
        <v>-112580808</v>
      </c>
      <c r="M99" s="33">
        <v>116323530</v>
      </c>
    </row>
    <row r="100" spans="1:13">
      <c r="A100" s="20" t="s">
        <v>41</v>
      </c>
      <c r="B100" s="12"/>
      <c r="C100" s="25">
        <v>-1557296</v>
      </c>
      <c r="D100" s="14">
        <v>91244152</v>
      </c>
      <c r="E100" s="14">
        <v>0</v>
      </c>
      <c r="F100" s="14">
        <v>5529316</v>
      </c>
      <c r="G100" s="33">
        <v>122985644</v>
      </c>
      <c r="H100" s="12"/>
      <c r="I100" s="25">
        <v>18500336</v>
      </c>
      <c r="J100" s="14">
        <v>217771099</v>
      </c>
      <c r="K100" s="14">
        <v>236271435</v>
      </c>
      <c r="L100" s="14">
        <v>-113285790</v>
      </c>
      <c r="M100" s="33">
        <v>122985645</v>
      </c>
    </row>
    <row r="101" spans="1:13">
      <c r="A101" s="20" t="s">
        <v>42</v>
      </c>
      <c r="B101" s="12"/>
      <c r="C101" s="25">
        <v>5726686</v>
      </c>
      <c r="D101" s="14">
        <v>91512990</v>
      </c>
      <c r="E101" s="14">
        <v>0</v>
      </c>
      <c r="F101" s="14">
        <v>6669491</v>
      </c>
      <c r="G101" s="33">
        <v>130952057</v>
      </c>
      <c r="H101" s="12"/>
      <c r="I101" s="25">
        <v>21358164</v>
      </c>
      <c r="J101" s="14">
        <v>217573586</v>
      </c>
      <c r="K101" s="14">
        <v>238931750</v>
      </c>
      <c r="L101" s="14">
        <v>-107979692</v>
      </c>
      <c r="M101" s="33">
        <v>130952058</v>
      </c>
    </row>
    <row r="102" spans="1:13">
      <c r="A102" s="20" t="s">
        <v>43</v>
      </c>
      <c r="B102" s="12"/>
      <c r="C102" s="25">
        <v>-13419674</v>
      </c>
      <c r="D102" s="14">
        <v>151302389</v>
      </c>
      <c r="E102" s="14">
        <v>0</v>
      </c>
      <c r="F102" s="14">
        <v>10146152</v>
      </c>
      <c r="G102" s="33">
        <v>176889139</v>
      </c>
      <c r="H102" s="12"/>
      <c r="I102" s="25">
        <v>18247677</v>
      </c>
      <c r="J102" s="14">
        <v>208763486</v>
      </c>
      <c r="K102" s="14">
        <v>227011163</v>
      </c>
      <c r="L102" s="14">
        <v>-50122024</v>
      </c>
      <c r="M102" s="33">
        <v>176889139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62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95243371</v>
      </c>
      <c r="D106" s="14">
        <v>228418133</v>
      </c>
      <c r="E106" s="14">
        <v>0</v>
      </c>
      <c r="F106" s="14">
        <v>6382766</v>
      </c>
      <c r="G106" s="33">
        <v>410144912</v>
      </c>
      <c r="H106" s="12"/>
      <c r="I106" s="25">
        <v>49729953</v>
      </c>
      <c r="J106" s="14">
        <v>131071305</v>
      </c>
      <c r="K106" s="14">
        <v>180801258</v>
      </c>
      <c r="L106" s="14">
        <v>229343654</v>
      </c>
      <c r="M106" s="33">
        <v>410144912</v>
      </c>
    </row>
    <row r="107" spans="1:13">
      <c r="A107" s="20" t="s">
        <v>41</v>
      </c>
      <c r="B107" s="12"/>
      <c r="C107" s="25">
        <v>102393615</v>
      </c>
      <c r="D107" s="14">
        <v>226629445</v>
      </c>
      <c r="E107" s="14">
        <v>0</v>
      </c>
      <c r="F107" s="14">
        <v>18036714</v>
      </c>
      <c r="G107" s="33">
        <v>423099603</v>
      </c>
      <c r="H107" s="12"/>
      <c r="I107" s="25">
        <v>49307502</v>
      </c>
      <c r="J107" s="14">
        <v>128948713</v>
      </c>
      <c r="K107" s="14">
        <v>178256215</v>
      </c>
      <c r="L107" s="14">
        <v>244843390</v>
      </c>
      <c r="M107" s="33">
        <v>423099605</v>
      </c>
    </row>
    <row r="108" spans="1:13">
      <c r="A108" s="20" t="s">
        <v>42</v>
      </c>
      <c r="B108" s="12"/>
      <c r="C108" s="25">
        <v>91727613</v>
      </c>
      <c r="D108" s="14">
        <v>227045004</v>
      </c>
      <c r="E108" s="14">
        <v>0</v>
      </c>
      <c r="F108" s="14">
        <v>20375151</v>
      </c>
      <c r="G108" s="33">
        <v>419725619</v>
      </c>
      <c r="H108" s="12"/>
      <c r="I108" s="25">
        <v>55256997</v>
      </c>
      <c r="J108" s="14">
        <v>128247484</v>
      </c>
      <c r="K108" s="14">
        <v>183504481</v>
      </c>
      <c r="L108" s="14">
        <v>236221139</v>
      </c>
      <c r="M108" s="33">
        <v>419725620</v>
      </c>
    </row>
    <row r="109" spans="1:13">
      <c r="A109" s="20" t="s">
        <v>43</v>
      </c>
      <c r="B109" s="12"/>
      <c r="C109" s="25">
        <v>86134088</v>
      </c>
      <c r="D109" s="14">
        <v>263531798</v>
      </c>
      <c r="E109" s="14">
        <v>0</v>
      </c>
      <c r="F109" s="14">
        <v>26541232</v>
      </c>
      <c r="G109" s="33">
        <v>454886528</v>
      </c>
      <c r="H109" s="12"/>
      <c r="I109" s="25">
        <v>53493943</v>
      </c>
      <c r="J109" s="14">
        <v>122770268</v>
      </c>
      <c r="K109" s="14">
        <v>176264211</v>
      </c>
      <c r="L109" s="14">
        <v>278622318</v>
      </c>
      <c r="M109" s="33">
        <v>454886529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63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15049503.35</v>
      </c>
      <c r="D113" s="14">
        <v>130963290.27</v>
      </c>
      <c r="E113" s="14">
        <v>2906967.26</v>
      </c>
      <c r="F113" s="14">
        <v>587666.42</v>
      </c>
      <c r="G113" s="33">
        <v>217596649.34</v>
      </c>
      <c r="H113" s="12"/>
      <c r="I113" s="25">
        <v>-482599947.71</v>
      </c>
      <c r="J113" s="14"/>
      <c r="K113" s="14">
        <v>-482599947.71</v>
      </c>
      <c r="L113" s="14">
        <v>700196597.05</v>
      </c>
      <c r="M113" s="33">
        <v>217596649.34</v>
      </c>
    </row>
    <row r="114" spans="1:13">
      <c r="A114" s="20" t="s">
        <v>41</v>
      </c>
      <c r="B114" s="12"/>
      <c r="C114" s="25">
        <v>17315574.45</v>
      </c>
      <c r="D114" s="14">
        <v>131453538.39</v>
      </c>
      <c r="E114" s="14">
        <v>2906967.26</v>
      </c>
      <c r="F114" s="14">
        <v>1665447.39</v>
      </c>
      <c r="G114" s="33">
        <v>220333588.47</v>
      </c>
      <c r="H114" s="12"/>
      <c r="I114" s="25">
        <v>-494945738.25</v>
      </c>
      <c r="J114" s="14"/>
      <c r="K114" s="14">
        <v>-494945738.25</v>
      </c>
      <c r="L114" s="14">
        <v>715279326.72</v>
      </c>
      <c r="M114" s="33">
        <v>220333588.47</v>
      </c>
    </row>
    <row r="115" spans="1:13">
      <c r="A115" s="20" t="s">
        <v>42</v>
      </c>
      <c r="B115" s="12"/>
      <c r="C115" s="25">
        <v>14878000.3</v>
      </c>
      <c r="D115" s="14">
        <v>130369979.93</v>
      </c>
      <c r="E115" s="14">
        <v>2906967.26</v>
      </c>
      <c r="F115" s="14">
        <v>1700641.72</v>
      </c>
      <c r="G115" s="33">
        <v>222682226.02</v>
      </c>
      <c r="H115" s="12"/>
      <c r="I115" s="25">
        <v>-504475103.33</v>
      </c>
      <c r="J115" s="14"/>
      <c r="K115" s="14">
        <v>-504475103.33</v>
      </c>
      <c r="L115" s="14">
        <v>727157329.35</v>
      </c>
      <c r="M115" s="33">
        <v>222682226.02</v>
      </c>
    </row>
    <row r="116" spans="1:13">
      <c r="A116" s="20" t="s">
        <v>43</v>
      </c>
      <c r="B116" s="12"/>
      <c r="C116" s="25">
        <v>16973600.79</v>
      </c>
      <c r="D116" s="14">
        <v>127672068.97</v>
      </c>
      <c r="E116" s="14">
        <v>2906967.26</v>
      </c>
      <c r="F116" s="14">
        <v>1671471.19</v>
      </c>
      <c r="G116" s="33">
        <v>223401987.14</v>
      </c>
      <c r="H116" s="12"/>
      <c r="I116" s="25">
        <v>-518293204.52</v>
      </c>
      <c r="J116" s="14"/>
      <c r="K116" s="14">
        <v>-518293204.52</v>
      </c>
      <c r="L116" s="14">
        <v>741695191.66</v>
      </c>
      <c r="M116" s="33">
        <v>223401987.14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64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18825996</v>
      </c>
      <c r="D120" s="14">
        <v>204341975</v>
      </c>
      <c r="E120" s="14">
        <v>2675515</v>
      </c>
      <c r="F120" s="14">
        <v>100239216</v>
      </c>
      <c r="G120" s="33">
        <v>440379712</v>
      </c>
      <c r="H120" s="12"/>
      <c r="I120" s="25">
        <v>50648072</v>
      </c>
      <c r="J120" s="14">
        <v>219511694</v>
      </c>
      <c r="K120" s="14">
        <v>270159766</v>
      </c>
      <c r="L120" s="14">
        <v>170219945</v>
      </c>
      <c r="M120" s="33">
        <v>440379711</v>
      </c>
    </row>
    <row r="121" spans="1:13">
      <c r="A121" s="20" t="s">
        <v>41</v>
      </c>
      <c r="B121" s="12"/>
      <c r="C121" s="25">
        <v>18819220</v>
      </c>
      <c r="D121" s="14">
        <v>222647217</v>
      </c>
      <c r="E121" s="14">
        <v>2675515</v>
      </c>
      <c r="F121" s="14">
        <v>99828502</v>
      </c>
      <c r="G121" s="33">
        <v>455871375</v>
      </c>
      <c r="H121" s="12"/>
      <c r="I121" s="25">
        <v>60225294</v>
      </c>
      <c r="J121" s="14">
        <v>223880966</v>
      </c>
      <c r="K121" s="14">
        <v>284106260</v>
      </c>
      <c r="L121" s="14">
        <v>171765115</v>
      </c>
      <c r="M121" s="33">
        <v>455871375</v>
      </c>
    </row>
    <row r="122" spans="1:13">
      <c r="A122" s="20" t="s">
        <v>42</v>
      </c>
      <c r="B122" s="12"/>
      <c r="C122" s="25">
        <v>18807818</v>
      </c>
      <c r="D122" s="14">
        <v>248301726</v>
      </c>
      <c r="E122" s="14">
        <v>2675515</v>
      </c>
      <c r="F122" s="14">
        <v>79512670</v>
      </c>
      <c r="G122" s="33">
        <v>457395494</v>
      </c>
      <c r="H122" s="12"/>
      <c r="I122" s="25">
        <v>57043811</v>
      </c>
      <c r="J122" s="14">
        <v>237167388</v>
      </c>
      <c r="K122" s="14">
        <v>294211199</v>
      </c>
      <c r="L122" s="14">
        <v>177291863</v>
      </c>
      <c r="M122" s="33">
        <v>471503062</v>
      </c>
    </row>
    <row r="123" spans="1:13">
      <c r="A123" s="20" t="s">
        <v>43</v>
      </c>
      <c r="B123" s="12"/>
      <c r="C123" s="25">
        <v>20622830</v>
      </c>
      <c r="D123" s="14">
        <v>274554312</v>
      </c>
      <c r="E123" s="14">
        <v>2675515</v>
      </c>
      <c r="F123" s="14">
        <v>81280046</v>
      </c>
      <c r="G123" s="33">
        <v>486308903</v>
      </c>
      <c r="H123" s="12"/>
      <c r="I123" s="25">
        <v>65427469</v>
      </c>
      <c r="J123" s="14">
        <v>237858063</v>
      </c>
      <c r="K123" s="14">
        <v>303285532</v>
      </c>
      <c r="L123" s="14">
        <v>183023372</v>
      </c>
      <c r="M123" s="33">
        <v>486308904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65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240428100</v>
      </c>
      <c r="D127" s="14">
        <v>208092973</v>
      </c>
      <c r="E127" s="14"/>
      <c r="F127" s="14">
        <v>85156</v>
      </c>
      <c r="G127" s="33">
        <v>586371906</v>
      </c>
      <c r="H127" s="12"/>
      <c r="I127" s="25">
        <v>110837795</v>
      </c>
      <c r="J127" s="14">
        <v>833552134</v>
      </c>
      <c r="K127" s="14">
        <v>944389929</v>
      </c>
      <c r="L127" s="14">
        <v>-358018023</v>
      </c>
      <c r="M127" s="33">
        <v>586371906</v>
      </c>
    </row>
    <row r="128" spans="1:13">
      <c r="A128" s="20" t="s">
        <v>41</v>
      </c>
      <c r="B128" s="12"/>
      <c r="C128" s="25">
        <v>276481050</v>
      </c>
      <c r="D128" s="14">
        <v>206723489</v>
      </c>
      <c r="E128" s="14"/>
      <c r="F128" s="14">
        <v>85156</v>
      </c>
      <c r="G128" s="33">
        <v>618003681</v>
      </c>
      <c r="H128" s="12"/>
      <c r="I128" s="25">
        <v>115347575</v>
      </c>
      <c r="J128" s="14">
        <v>820328397</v>
      </c>
      <c r="K128" s="14">
        <v>935675972</v>
      </c>
      <c r="L128" s="14">
        <v>-317672291</v>
      </c>
      <c r="M128" s="33">
        <v>618003681</v>
      </c>
    </row>
    <row r="129" spans="1:13">
      <c r="A129" s="20" t="s">
        <v>42</v>
      </c>
      <c r="B129" s="12"/>
      <c r="C129" s="25">
        <v>275695596</v>
      </c>
      <c r="D129" s="14">
        <v>204973683</v>
      </c>
      <c r="E129" s="14"/>
      <c r="F129" s="14">
        <v>85156</v>
      </c>
      <c r="G129" s="33">
        <v>611660303</v>
      </c>
      <c r="H129" s="12"/>
      <c r="I129" s="25">
        <v>110671349</v>
      </c>
      <c r="J129" s="14">
        <v>825346531</v>
      </c>
      <c r="K129" s="14">
        <v>936017880</v>
      </c>
      <c r="L129" s="14">
        <v>-324357577</v>
      </c>
      <c r="M129" s="33">
        <v>611660303</v>
      </c>
    </row>
    <row r="130" spans="1:13">
      <c r="A130" s="20" t="s">
        <v>43</v>
      </c>
      <c r="B130" s="12"/>
      <c r="C130" s="25">
        <v>297532128</v>
      </c>
      <c r="D130" s="14">
        <v>203387437</v>
      </c>
      <c r="E130" s="14"/>
      <c r="F130" s="14">
        <v>85156</v>
      </c>
      <c r="G130" s="33">
        <v>605296073</v>
      </c>
      <c r="H130" s="12"/>
      <c r="I130" s="25">
        <v>126539461</v>
      </c>
      <c r="J130" s="14">
        <v>813053836</v>
      </c>
      <c r="K130" s="14">
        <v>939593297</v>
      </c>
      <c r="L130" s="14">
        <v>-334297224</v>
      </c>
      <c r="M130" s="33">
        <v>605296073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66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-2463508.62</v>
      </c>
      <c r="D134" s="14">
        <v>93200948.04</v>
      </c>
      <c r="E134" s="14">
        <v>2607117.71</v>
      </c>
      <c r="F134" s="14">
        <v>693052.98</v>
      </c>
      <c r="G134" s="33">
        <v>136999700.54</v>
      </c>
      <c r="H134" s="12"/>
      <c r="I134" s="25">
        <v>-290296678.35</v>
      </c>
      <c r="J134" s="14"/>
      <c r="K134" s="14">
        <v>-290296678.35</v>
      </c>
      <c r="L134" s="14">
        <v>427296378.89</v>
      </c>
      <c r="M134" s="33">
        <v>136999700.54</v>
      </c>
    </row>
    <row r="135" spans="1:13">
      <c r="A135" s="20" t="s">
        <v>41</v>
      </c>
      <c r="B135" s="12"/>
      <c r="C135" s="25">
        <v>2747211.05</v>
      </c>
      <c r="D135" s="14">
        <v>93292829.47</v>
      </c>
      <c r="E135" s="14">
        <v>2607117.71</v>
      </c>
      <c r="F135" s="14">
        <v>662819.49</v>
      </c>
      <c r="G135" s="33">
        <v>141467608.81</v>
      </c>
      <c r="H135" s="12"/>
      <c r="I135" s="25">
        <v>-285448086.54</v>
      </c>
      <c r="J135" s="14"/>
      <c r="K135" s="14">
        <v>-285448086.54</v>
      </c>
      <c r="L135" s="14">
        <v>426915695.35</v>
      </c>
      <c r="M135" s="33">
        <v>141467608.81</v>
      </c>
    </row>
    <row r="136" spans="1:13">
      <c r="A136" s="20" t="s">
        <v>42</v>
      </c>
      <c r="B136" s="12"/>
      <c r="C136" s="25">
        <v>-816292.71</v>
      </c>
      <c r="D136" s="14">
        <v>95044189.03</v>
      </c>
      <c r="E136" s="14">
        <v>2607117.71</v>
      </c>
      <c r="F136" s="14">
        <v>1451401.35</v>
      </c>
      <c r="G136" s="33">
        <v>138885318.63</v>
      </c>
      <c r="H136" s="12"/>
      <c r="I136" s="25">
        <v>-285648527.33</v>
      </c>
      <c r="J136" s="14"/>
      <c r="K136" s="14">
        <v>-285648527.33</v>
      </c>
      <c r="L136" s="14">
        <v>424533845.96</v>
      </c>
      <c r="M136" s="33">
        <v>138885318.63</v>
      </c>
    </row>
    <row r="137" spans="1:13">
      <c r="A137" s="20" t="s">
        <v>43</v>
      </c>
      <c r="B137" s="12"/>
      <c r="C137" s="25">
        <v>7766402.67</v>
      </c>
      <c r="D137" s="14">
        <v>93350088.86</v>
      </c>
      <c r="E137" s="14">
        <v>2607117.71</v>
      </c>
      <c r="F137" s="14">
        <v>1515848.86</v>
      </c>
      <c r="G137" s="33">
        <v>144371229.52</v>
      </c>
      <c r="H137" s="12"/>
      <c r="I137" s="25">
        <v>-297995470.97</v>
      </c>
      <c r="J137" s="14">
        <v>15374500</v>
      </c>
      <c r="K137" s="14">
        <v>-282620970.97</v>
      </c>
      <c r="L137" s="14">
        <v>426992200.49</v>
      </c>
      <c r="M137" s="33">
        <v>144371229.52</v>
      </c>
    </row>
    <row r="138" spans="1:1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4" t="str">
        <f>SUM(G134:G137)</f>
        <v>0</v>
      </c>
      <c r="H138" s="12"/>
      <c r="I138" s="26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4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35" t="str">
        <f>G12+G19+G26+G33+G40+G47+G54+G61+G68+G75+G82+G89+G96+G103+G110+G117+G124+G131+G138</f>
        <v>0</v>
      </c>
      <c r="H140" s="13"/>
      <c r="I140" s="27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35" t="str">
        <f>M12+M19+M26+M33+M40+M47+M54+M61+M68+M75+M82+M89+M96+M103+M110+M117+M124+M131+M138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68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4303902</v>
      </c>
      <c r="D143" s="14">
        <v>20209309</v>
      </c>
      <c r="E143" s="14">
        <v>0</v>
      </c>
      <c r="F143" s="14">
        <v>190645</v>
      </c>
      <c r="G143" s="33">
        <v>33289694</v>
      </c>
      <c r="H143" s="12"/>
      <c r="I143" s="25">
        <v>3245753</v>
      </c>
      <c r="J143" s="14">
        <v>8545334</v>
      </c>
      <c r="K143" s="14">
        <v>11791087</v>
      </c>
      <c r="L143" s="14">
        <v>21498607</v>
      </c>
      <c r="M143" s="33">
        <v>33289694</v>
      </c>
    </row>
    <row r="144" spans="1:13">
      <c r="A144" s="20" t="s">
        <v>41</v>
      </c>
      <c r="B144" s="12"/>
      <c r="C144" s="25">
        <v>6454862</v>
      </c>
      <c r="D144" s="14">
        <v>20298710</v>
      </c>
      <c r="E144" s="14">
        <v>0</v>
      </c>
      <c r="F144" s="14">
        <v>182123</v>
      </c>
      <c r="G144" s="33">
        <v>34539324</v>
      </c>
      <c r="H144" s="12"/>
      <c r="I144" s="25">
        <v>3438076</v>
      </c>
      <c r="J144" s="14">
        <v>8711816</v>
      </c>
      <c r="K144" s="14">
        <v>12149892</v>
      </c>
      <c r="L144" s="14">
        <v>22389432</v>
      </c>
      <c r="M144" s="33">
        <v>34539324</v>
      </c>
    </row>
    <row r="145" spans="1:13">
      <c r="A145" s="20" t="s">
        <v>42</v>
      </c>
      <c r="B145" s="12"/>
      <c r="C145" s="25">
        <v>5259668</v>
      </c>
      <c r="D145" s="14">
        <v>20639219</v>
      </c>
      <c r="E145" s="14">
        <v>0</v>
      </c>
      <c r="F145" s="14">
        <v>198450</v>
      </c>
      <c r="G145" s="33">
        <v>33660411</v>
      </c>
      <c r="H145" s="12"/>
      <c r="I145" s="25">
        <v>3075027</v>
      </c>
      <c r="J145" s="14">
        <v>8579301</v>
      </c>
      <c r="K145" s="14">
        <v>11654328</v>
      </c>
      <c r="L145" s="14">
        <v>22006083</v>
      </c>
      <c r="M145" s="33">
        <v>33660411</v>
      </c>
    </row>
    <row r="146" spans="1:13">
      <c r="A146" s="20" t="s">
        <v>43</v>
      </c>
      <c r="B146" s="12"/>
      <c r="C146" s="25">
        <v>6053245</v>
      </c>
      <c r="D146" s="14">
        <v>20876779</v>
      </c>
      <c r="E146" s="14">
        <v>0</v>
      </c>
      <c r="F146" s="14">
        <v>183652</v>
      </c>
      <c r="G146" s="33">
        <v>34306828</v>
      </c>
      <c r="H146" s="12"/>
      <c r="I146" s="25">
        <v>3029297</v>
      </c>
      <c r="J146" s="14">
        <v>8515604</v>
      </c>
      <c r="K146" s="14">
        <v>11544901</v>
      </c>
      <c r="L146" s="14">
        <v>22761927</v>
      </c>
      <c r="M146" s="33">
        <v>34306828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69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36936751</v>
      </c>
      <c r="D150" s="14">
        <v>23656813</v>
      </c>
      <c r="E150" s="14">
        <v>0</v>
      </c>
      <c r="F150" s="14">
        <v>0</v>
      </c>
      <c r="G150" s="33">
        <v>63350520</v>
      </c>
      <c r="H150" s="12"/>
      <c r="I150" s="25">
        <v>1250574</v>
      </c>
      <c r="J150" s="14">
        <v>14526791</v>
      </c>
      <c r="K150" s="14">
        <v>15777365</v>
      </c>
      <c r="L150" s="14">
        <v>47573155</v>
      </c>
      <c r="M150" s="33">
        <v>63350520</v>
      </c>
    </row>
    <row r="151" spans="1:13">
      <c r="A151" s="20" t="s">
        <v>41</v>
      </c>
      <c r="B151" s="12"/>
      <c r="C151" s="25">
        <v>40398318</v>
      </c>
      <c r="D151" s="14">
        <v>23302190</v>
      </c>
      <c r="E151" s="14">
        <v>0</v>
      </c>
      <c r="F151" s="14">
        <v>0</v>
      </c>
      <c r="G151" s="33">
        <v>66543660</v>
      </c>
      <c r="H151" s="12"/>
      <c r="I151" s="25">
        <v>780222</v>
      </c>
      <c r="J151" s="14">
        <v>14526791</v>
      </c>
      <c r="K151" s="14">
        <v>15307013</v>
      </c>
      <c r="L151" s="14">
        <v>51236647</v>
      </c>
      <c r="M151" s="33">
        <v>66543660</v>
      </c>
    </row>
    <row r="152" spans="1:13">
      <c r="A152" s="20" t="s">
        <v>42</v>
      </c>
      <c r="B152" s="12"/>
      <c r="C152" s="25">
        <v>41112569</v>
      </c>
      <c r="D152" s="14">
        <v>23323734</v>
      </c>
      <c r="E152" s="14"/>
      <c r="F152" s="14"/>
      <c r="G152" s="33">
        <v>66989714</v>
      </c>
      <c r="H152" s="12"/>
      <c r="I152" s="25">
        <v>1043686</v>
      </c>
      <c r="J152" s="14">
        <v>14526791</v>
      </c>
      <c r="K152" s="14">
        <v>15570477</v>
      </c>
      <c r="L152" s="14">
        <v>51419237</v>
      </c>
      <c r="M152" s="33">
        <v>66989714</v>
      </c>
    </row>
    <row r="153" spans="1:13">
      <c r="A153" s="20" t="s">
        <v>43</v>
      </c>
      <c r="B153" s="12"/>
      <c r="C153" s="25">
        <v>40405624</v>
      </c>
      <c r="D153" s="14">
        <v>22849901</v>
      </c>
      <c r="E153" s="14">
        <v>0</v>
      </c>
      <c r="F153" s="14">
        <v>0</v>
      </c>
      <c r="G153" s="33">
        <v>66705580</v>
      </c>
      <c r="H153" s="12"/>
      <c r="I153" s="25">
        <v>1033264</v>
      </c>
      <c r="J153" s="14">
        <v>14120077</v>
      </c>
      <c r="K153" s="14">
        <v>15153341</v>
      </c>
      <c r="L153" s="14">
        <v>51552239</v>
      </c>
      <c r="M153" s="33">
        <v>66705580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70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5022588</v>
      </c>
      <c r="D157" s="14">
        <v>14309003.1</v>
      </c>
      <c r="E157" s="14">
        <v>83667.91</v>
      </c>
      <c r="F157" s="14"/>
      <c r="G157" s="33">
        <v>24556075.01</v>
      </c>
      <c r="H157" s="12"/>
      <c r="I157" s="25">
        <v>5316106.69</v>
      </c>
      <c r="J157" s="14">
        <v>21819785</v>
      </c>
      <c r="K157" s="14">
        <v>27135891.69</v>
      </c>
      <c r="L157" s="14">
        <v>-2579818</v>
      </c>
      <c r="M157" s="33">
        <v>24556073.69</v>
      </c>
    </row>
    <row r="158" spans="1:13">
      <c r="A158" s="20" t="s">
        <v>41</v>
      </c>
      <c r="B158" s="12"/>
      <c r="C158" s="25">
        <v>4618667</v>
      </c>
      <c r="D158" s="14">
        <v>14529914.09</v>
      </c>
      <c r="E158" s="14">
        <v>163667.91</v>
      </c>
      <c r="F158" s="14"/>
      <c r="G158" s="33">
        <v>24448450</v>
      </c>
      <c r="H158" s="12"/>
      <c r="I158" s="25">
        <v>5341669</v>
      </c>
      <c r="J158" s="14">
        <v>21378681</v>
      </c>
      <c r="K158" s="14">
        <v>26720350</v>
      </c>
      <c r="L158" s="14">
        <v>-2271901</v>
      </c>
      <c r="M158" s="33">
        <v>24448449</v>
      </c>
    </row>
    <row r="159" spans="1:13">
      <c r="A159" s="20" t="s">
        <v>42</v>
      </c>
      <c r="B159" s="12"/>
      <c r="C159" s="25">
        <v>3076758</v>
      </c>
      <c r="D159" s="14">
        <v>14901182.21</v>
      </c>
      <c r="E159" s="14">
        <v>83667.91</v>
      </c>
      <c r="F159" s="14"/>
      <c r="G159" s="33">
        <v>23879170.12</v>
      </c>
      <c r="H159" s="12"/>
      <c r="I159" s="25">
        <v>4185771.38</v>
      </c>
      <c r="J159" s="14">
        <v>21199554</v>
      </c>
      <c r="K159" s="14">
        <v>25385325.38</v>
      </c>
      <c r="L159" s="14">
        <v>-1506159</v>
      </c>
      <c r="M159" s="33">
        <v>23879166.38</v>
      </c>
    </row>
    <row r="160" spans="1:13">
      <c r="A160" s="20" t="s">
        <v>43</v>
      </c>
      <c r="B160" s="12"/>
      <c r="C160" s="25">
        <v>3062105.23</v>
      </c>
      <c r="D160" s="14">
        <v>15125833.5</v>
      </c>
      <c r="E160" s="14">
        <v>118991.38</v>
      </c>
      <c r="F160" s="14"/>
      <c r="G160" s="33">
        <v>24679665.85</v>
      </c>
      <c r="H160" s="12"/>
      <c r="I160" s="25">
        <v>4915170.38</v>
      </c>
      <c r="J160" s="14">
        <v>21034023</v>
      </c>
      <c r="K160" s="14">
        <v>25949193.38</v>
      </c>
      <c r="L160" s="14">
        <v>-1373972</v>
      </c>
      <c r="M160" s="33">
        <v>24575221.38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71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36244370.59</v>
      </c>
      <c r="D164" s="14">
        <v>26578951.65</v>
      </c>
      <c r="E164" s="14">
        <v>0</v>
      </c>
      <c r="F164" s="14"/>
      <c r="G164" s="33">
        <v>72218086.55</v>
      </c>
      <c r="H164" s="12"/>
      <c r="I164" s="25">
        <v>6510319.15</v>
      </c>
      <c r="J164" s="14">
        <v>7446086.12</v>
      </c>
      <c r="K164" s="14">
        <v>13956405.27</v>
      </c>
      <c r="L164" s="14">
        <v>58261681.28</v>
      </c>
      <c r="M164" s="33">
        <v>72218086.55</v>
      </c>
    </row>
    <row r="165" spans="1:13">
      <c r="A165" s="20" t="s">
        <v>41</v>
      </c>
      <c r="B165" s="12"/>
      <c r="C165" s="25">
        <v>38542136.28</v>
      </c>
      <c r="D165" s="14">
        <v>26511419.64</v>
      </c>
      <c r="E165" s="14">
        <v>0</v>
      </c>
      <c r="F165" s="14"/>
      <c r="G165" s="33">
        <v>73819688.19</v>
      </c>
      <c r="H165" s="12"/>
      <c r="I165" s="25">
        <v>6227113.67</v>
      </c>
      <c r="J165" s="14">
        <v>7269457.64</v>
      </c>
      <c r="K165" s="14">
        <v>13496571.31</v>
      </c>
      <c r="L165" s="14">
        <v>60323116.56</v>
      </c>
      <c r="M165" s="33">
        <v>73819687.87</v>
      </c>
    </row>
    <row r="166" spans="1:13">
      <c r="A166" s="20" t="s">
        <v>42</v>
      </c>
      <c r="B166" s="12"/>
      <c r="C166" s="25">
        <v>40075965.04</v>
      </c>
      <c r="D166" s="14">
        <v>27851580.62</v>
      </c>
      <c r="E166" s="14">
        <v>0</v>
      </c>
      <c r="F166" s="14"/>
      <c r="G166" s="33">
        <v>76852915.01</v>
      </c>
      <c r="H166" s="12"/>
      <c r="I166" s="25">
        <v>7970006.3</v>
      </c>
      <c r="J166" s="14">
        <v>7093529.4</v>
      </c>
      <c r="K166" s="14">
        <v>15063535.7</v>
      </c>
      <c r="L166" s="14">
        <v>61789379.31</v>
      </c>
      <c r="M166" s="33">
        <v>76852915.01</v>
      </c>
    </row>
    <row r="167" spans="1:13">
      <c r="A167" s="20" t="s">
        <v>43</v>
      </c>
      <c r="B167" s="12"/>
      <c r="C167" s="25">
        <v>40908304.23</v>
      </c>
      <c r="D167" s="14">
        <v>27975656.48</v>
      </c>
      <c r="E167" s="14">
        <v>0</v>
      </c>
      <c r="F167" s="14"/>
      <c r="G167" s="33">
        <v>78213091.57</v>
      </c>
      <c r="H167" s="12"/>
      <c r="I167" s="25">
        <v>6509747.19</v>
      </c>
      <c r="J167" s="14">
        <v>6895071.6</v>
      </c>
      <c r="K167" s="14">
        <v>13404818.79</v>
      </c>
      <c r="L167" s="14">
        <v>64808272.72</v>
      </c>
      <c r="M167" s="33">
        <v>78213091.51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72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814592.53</v>
      </c>
      <c r="D171" s="14">
        <v>28249963.2</v>
      </c>
      <c r="E171" s="14">
        <v>38261915.9</v>
      </c>
      <c r="F171" s="14">
        <v>72907.31</v>
      </c>
      <c r="G171" s="33">
        <v>76334296.55</v>
      </c>
      <c r="H171" s="12"/>
      <c r="I171" s="25">
        <v>63547915.67</v>
      </c>
      <c r="J171" s="14"/>
      <c r="K171" s="14">
        <v>63547915.67</v>
      </c>
      <c r="L171" s="14">
        <v>12786380.88</v>
      </c>
      <c r="M171" s="33">
        <v>76334296.55</v>
      </c>
    </row>
    <row r="172" spans="1:13">
      <c r="A172" s="20" t="s">
        <v>41</v>
      </c>
      <c r="B172" s="12"/>
      <c r="C172" s="25">
        <v>522174.96</v>
      </c>
      <c r="D172" s="14">
        <v>27901631.82</v>
      </c>
      <c r="E172" s="14">
        <v>38261915.9</v>
      </c>
      <c r="F172" s="14">
        <v>22477.2</v>
      </c>
      <c r="G172" s="33">
        <v>74817319.01</v>
      </c>
      <c r="H172" s="12"/>
      <c r="I172" s="25">
        <v>63291402.94</v>
      </c>
      <c r="J172" s="14"/>
      <c r="K172" s="14">
        <v>63291402.94</v>
      </c>
      <c r="L172" s="14">
        <v>11525916.07</v>
      </c>
      <c r="M172" s="33">
        <v>74817319.01</v>
      </c>
    </row>
    <row r="173" spans="1:13">
      <c r="A173" s="20" t="s">
        <v>42</v>
      </c>
      <c r="B173" s="12"/>
      <c r="C173" s="25">
        <v>118471</v>
      </c>
      <c r="D173" s="14">
        <v>28186991.19</v>
      </c>
      <c r="E173" s="14">
        <v>38261915.9</v>
      </c>
      <c r="F173" s="14">
        <v>23228.09</v>
      </c>
      <c r="G173" s="33">
        <v>71660986.86</v>
      </c>
      <c r="H173" s="12"/>
      <c r="I173" s="25">
        <v>65319498.81</v>
      </c>
      <c r="J173" s="14"/>
      <c r="K173" s="14">
        <v>65319498.81</v>
      </c>
      <c r="L173" s="14">
        <v>6341488.05</v>
      </c>
      <c r="M173" s="33">
        <v>71660986.86</v>
      </c>
    </row>
    <row r="174" spans="1:13">
      <c r="A174" s="20" t="s">
        <v>43</v>
      </c>
      <c r="B174" s="12"/>
      <c r="C174" s="25">
        <v>616503.66</v>
      </c>
      <c r="D174" s="14">
        <v>27907083.88</v>
      </c>
      <c r="E174" s="14">
        <v>38261915.9</v>
      </c>
      <c r="F174" s="14">
        <v>35446.61</v>
      </c>
      <c r="G174" s="33">
        <v>72704102.58</v>
      </c>
      <c r="H174" s="12"/>
      <c r="I174" s="25">
        <v>67005798.24</v>
      </c>
      <c r="J174" s="14"/>
      <c r="K174" s="14">
        <v>67005798.24</v>
      </c>
      <c r="L174" s="14">
        <v>5698304.34</v>
      </c>
      <c r="M174" s="33">
        <v>72704102.58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73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3586342</v>
      </c>
      <c r="D178" s="14">
        <v>1148732</v>
      </c>
      <c r="E178" s="14"/>
      <c r="F178" s="14"/>
      <c r="G178" s="33">
        <v>4447957</v>
      </c>
      <c r="H178" s="12"/>
      <c r="I178" s="25">
        <v>1788981</v>
      </c>
      <c r="J178" s="14">
        <v>24081</v>
      </c>
      <c r="K178" s="14">
        <v>1813062</v>
      </c>
      <c r="L178" s="14">
        <v>2634895</v>
      </c>
      <c r="M178" s="33">
        <v>4447957</v>
      </c>
    </row>
    <row r="179" spans="1:13">
      <c r="A179" s="20" t="s">
        <v>41</v>
      </c>
      <c r="B179" s="12"/>
      <c r="C179" s="25">
        <v>3912056</v>
      </c>
      <c r="D179" s="14">
        <v>1143117</v>
      </c>
      <c r="E179" s="14"/>
      <c r="F179" s="14"/>
      <c r="G179" s="33">
        <v>4787449</v>
      </c>
      <c r="H179" s="12"/>
      <c r="I179" s="25">
        <v>1766577</v>
      </c>
      <c r="J179" s="14">
        <v>-85842</v>
      </c>
      <c r="K179" s="14">
        <v>1680735</v>
      </c>
      <c r="L179" s="14">
        <v>3106714</v>
      </c>
      <c r="M179" s="33">
        <v>4787449</v>
      </c>
    </row>
    <row r="180" spans="1:13">
      <c r="A180" s="20" t="s">
        <v>42</v>
      </c>
      <c r="B180" s="12"/>
      <c r="C180" s="25">
        <v>3706908</v>
      </c>
      <c r="D180" s="14">
        <v>1135264</v>
      </c>
      <c r="E180" s="14"/>
      <c r="F180" s="14"/>
      <c r="G180" s="33">
        <v>4821305</v>
      </c>
      <c r="H180" s="12"/>
      <c r="I180" s="25">
        <v>1732918</v>
      </c>
      <c r="J180" s="14">
        <v>-170713</v>
      </c>
      <c r="K180" s="14">
        <v>1562205</v>
      </c>
      <c r="L180" s="14">
        <v>3259100</v>
      </c>
      <c r="M180" s="33">
        <v>4821305</v>
      </c>
    </row>
    <row r="181" spans="1:13">
      <c r="A181" s="20" t="s">
        <v>43</v>
      </c>
      <c r="B181" s="12"/>
      <c r="C181" s="25">
        <v>3685218</v>
      </c>
      <c r="D181" s="14">
        <v>1201807</v>
      </c>
      <c r="E181" s="14"/>
      <c r="F181" s="14"/>
      <c r="G181" s="33">
        <v>5051562</v>
      </c>
      <c r="H181" s="12"/>
      <c r="I181" s="25">
        <v>1525471</v>
      </c>
      <c r="J181" s="14">
        <v>142491</v>
      </c>
      <c r="K181" s="14">
        <v>1667962</v>
      </c>
      <c r="L181" s="14">
        <v>3383600</v>
      </c>
      <c r="M181" s="33">
        <v>5051562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74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31079959</v>
      </c>
      <c r="D185" s="14">
        <v>66654028</v>
      </c>
      <c r="E185" s="14">
        <v>0</v>
      </c>
      <c r="F185" s="14">
        <v>0</v>
      </c>
      <c r="G185" s="33">
        <v>108679204</v>
      </c>
      <c r="H185" s="12"/>
      <c r="I185" s="25">
        <v>2779196</v>
      </c>
      <c r="J185" s="14">
        <v>29174363</v>
      </c>
      <c r="K185" s="14">
        <v>31953559</v>
      </c>
      <c r="L185" s="14">
        <v>76725645</v>
      </c>
      <c r="M185" s="33">
        <v>108679204</v>
      </c>
    </row>
    <row r="186" spans="1:13">
      <c r="A186" s="20" t="s">
        <v>41</v>
      </c>
      <c r="B186" s="12"/>
      <c r="C186" s="25">
        <v>33478989</v>
      </c>
      <c r="D186" s="14">
        <v>65281066</v>
      </c>
      <c r="E186" s="14">
        <v>0</v>
      </c>
      <c r="F186" s="14">
        <v>0</v>
      </c>
      <c r="G186" s="33">
        <v>108823485</v>
      </c>
      <c r="H186" s="12"/>
      <c r="I186" s="25">
        <v>3842250</v>
      </c>
      <c r="J186" s="14">
        <v>29174363</v>
      </c>
      <c r="K186" s="14">
        <v>33016613</v>
      </c>
      <c r="L186" s="14">
        <v>75806872</v>
      </c>
      <c r="M186" s="33">
        <v>108823485</v>
      </c>
    </row>
    <row r="187" spans="1:13">
      <c r="A187" s="20" t="s">
        <v>42</v>
      </c>
      <c r="B187" s="12"/>
      <c r="C187" s="25">
        <v>31793778</v>
      </c>
      <c r="D187" s="14">
        <v>64033175</v>
      </c>
      <c r="E187" s="14">
        <v>0</v>
      </c>
      <c r="F187" s="14">
        <v>0</v>
      </c>
      <c r="G187" s="33">
        <v>110668842</v>
      </c>
      <c r="H187" s="12"/>
      <c r="I187" s="25">
        <v>4199307</v>
      </c>
      <c r="J187" s="14">
        <v>29174363</v>
      </c>
      <c r="K187" s="14">
        <v>33373670</v>
      </c>
      <c r="L187" s="14">
        <v>77295172</v>
      </c>
      <c r="M187" s="33">
        <v>110668842</v>
      </c>
    </row>
    <row r="188" spans="1:13">
      <c r="A188" s="20" t="s">
        <v>43</v>
      </c>
      <c r="B188" s="12"/>
      <c r="C188" s="25">
        <v>32443933</v>
      </c>
      <c r="D188" s="14">
        <v>64771229</v>
      </c>
      <c r="E188" s="14"/>
      <c r="F188" s="14"/>
      <c r="G188" s="33">
        <v>112094646</v>
      </c>
      <c r="H188" s="12"/>
      <c r="I188" s="25">
        <v>5186509</v>
      </c>
      <c r="J188" s="14">
        <v>29775967</v>
      </c>
      <c r="K188" s="14">
        <v>34962476</v>
      </c>
      <c r="L188" s="14">
        <v>77132170</v>
      </c>
      <c r="M188" s="33">
        <v>112094646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75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3828603</v>
      </c>
      <c r="D192" s="14">
        <v>9998419</v>
      </c>
      <c r="E192" s="14"/>
      <c r="F192" s="14"/>
      <c r="G192" s="33">
        <v>16239215</v>
      </c>
      <c r="H192" s="12"/>
      <c r="I192" s="25">
        <v>677698</v>
      </c>
      <c r="J192" s="14">
        <v>0</v>
      </c>
      <c r="K192" s="14">
        <v>677698</v>
      </c>
      <c r="L192" s="14">
        <v>15514775</v>
      </c>
      <c r="M192" s="33">
        <v>16192473</v>
      </c>
    </row>
    <row r="193" spans="1:13">
      <c r="A193" s="20" t="s">
        <v>41</v>
      </c>
      <c r="B193" s="12"/>
      <c r="C193" s="25">
        <v>4167880</v>
      </c>
      <c r="D193" s="14">
        <v>10007092</v>
      </c>
      <c r="E193" s="14"/>
      <c r="F193" s="14"/>
      <c r="G193" s="33">
        <v>15993298</v>
      </c>
      <c r="H193" s="12"/>
      <c r="I193" s="25">
        <v>681102</v>
      </c>
      <c r="J193" s="14">
        <v>0</v>
      </c>
      <c r="K193" s="14">
        <v>681102</v>
      </c>
      <c r="L193" s="14">
        <v>15514775</v>
      </c>
      <c r="M193" s="33">
        <v>16195877</v>
      </c>
    </row>
    <row r="194" spans="1:13">
      <c r="A194" s="20" t="s">
        <v>42</v>
      </c>
      <c r="B194" s="12"/>
      <c r="C194" s="25">
        <v>5266675</v>
      </c>
      <c r="D194" s="14">
        <v>9866722</v>
      </c>
      <c r="E194" s="14">
        <v>0</v>
      </c>
      <c r="F194" s="14">
        <v>0</v>
      </c>
      <c r="G194" s="33">
        <v>17010086</v>
      </c>
      <c r="H194" s="12"/>
      <c r="I194" s="25">
        <v>809744</v>
      </c>
      <c r="J194" s="14">
        <v>0</v>
      </c>
      <c r="K194" s="14">
        <v>809744</v>
      </c>
      <c r="L194" s="14">
        <v>15514775</v>
      </c>
      <c r="M194" s="33">
        <v>16324519</v>
      </c>
    </row>
    <row r="195" spans="1:13">
      <c r="A195" s="20" t="s">
        <v>43</v>
      </c>
      <c r="B195" s="12"/>
      <c r="C195" s="25">
        <v>5220336</v>
      </c>
      <c r="D195" s="14">
        <v>9791261</v>
      </c>
      <c r="E195" s="14">
        <v>0</v>
      </c>
      <c r="F195" s="14">
        <v>0</v>
      </c>
      <c r="G195" s="33">
        <v>16277830</v>
      </c>
      <c r="H195" s="12"/>
      <c r="I195" s="25">
        <v>365283</v>
      </c>
      <c r="J195" s="14">
        <v>0</v>
      </c>
      <c r="K195" s="14">
        <v>365283</v>
      </c>
      <c r="L195" s="14">
        <v>15514775</v>
      </c>
      <c r="M195" s="33">
        <v>15880058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76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980649</v>
      </c>
      <c r="D199" s="14">
        <v>39451900</v>
      </c>
      <c r="E199" s="14">
        <v>4505591</v>
      </c>
      <c r="F199" s="14"/>
      <c r="G199" s="33">
        <v>50438347</v>
      </c>
      <c r="H199" s="12"/>
      <c r="I199" s="25">
        <v>2581572</v>
      </c>
      <c r="J199" s="14">
        <v>4970686</v>
      </c>
      <c r="K199" s="14">
        <v>7552258</v>
      </c>
      <c r="L199" s="14">
        <v>42886089</v>
      </c>
      <c r="M199" s="33">
        <v>50438347</v>
      </c>
    </row>
    <row r="200" spans="1:13">
      <c r="A200" s="20" t="s">
        <v>41</v>
      </c>
      <c r="B200" s="12"/>
      <c r="C200" s="25">
        <v>1153570</v>
      </c>
      <c r="D200" s="14">
        <v>39453491</v>
      </c>
      <c r="E200" s="14">
        <v>4261975</v>
      </c>
      <c r="F200" s="14"/>
      <c r="G200" s="33">
        <v>49718143</v>
      </c>
      <c r="H200" s="12"/>
      <c r="I200" s="25">
        <v>2992051</v>
      </c>
      <c r="J200" s="14">
        <v>3634668</v>
      </c>
      <c r="K200" s="14">
        <v>6626719</v>
      </c>
      <c r="L200" s="14">
        <v>43091424</v>
      </c>
      <c r="M200" s="33">
        <v>49718143</v>
      </c>
    </row>
    <row r="201" spans="1:13">
      <c r="A201" s="20" t="s">
        <v>42</v>
      </c>
      <c r="B201" s="12"/>
      <c r="C201" s="25">
        <v>996938</v>
      </c>
      <c r="D201" s="14">
        <v>39348779</v>
      </c>
      <c r="E201" s="14">
        <v>3974596</v>
      </c>
      <c r="F201" s="14"/>
      <c r="G201" s="33">
        <v>48103476</v>
      </c>
      <c r="H201" s="12"/>
      <c r="I201" s="25">
        <v>2910463</v>
      </c>
      <c r="J201" s="14">
        <v>3185171</v>
      </c>
      <c r="K201" s="14">
        <v>6095634</v>
      </c>
      <c r="L201" s="14">
        <v>42007842</v>
      </c>
      <c r="M201" s="33">
        <v>48103476</v>
      </c>
    </row>
    <row r="202" spans="1:13">
      <c r="A202" s="20" t="s">
        <v>43</v>
      </c>
      <c r="B202" s="12"/>
      <c r="C202" s="25">
        <v>1439478</v>
      </c>
      <c r="D202" s="14">
        <v>39518304</v>
      </c>
      <c r="E202" s="14">
        <v>3506010</v>
      </c>
      <c r="F202" s="14"/>
      <c r="G202" s="33">
        <v>49041708</v>
      </c>
      <c r="H202" s="12"/>
      <c r="I202" s="25">
        <v>3256827</v>
      </c>
      <c r="J202" s="14">
        <v>3112937</v>
      </c>
      <c r="K202" s="14">
        <v>6369764</v>
      </c>
      <c r="L202" s="14">
        <v>42671944</v>
      </c>
      <c r="M202" s="33">
        <v>49041708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77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2861853</v>
      </c>
      <c r="D206" s="14">
        <v>1961164</v>
      </c>
      <c r="E206" s="14">
        <v>0</v>
      </c>
      <c r="F206" s="14">
        <v>0</v>
      </c>
      <c r="G206" s="33">
        <v>7215075</v>
      </c>
      <c r="H206" s="12"/>
      <c r="I206" s="25">
        <v>775808</v>
      </c>
      <c r="J206" s="14">
        <v>89130</v>
      </c>
      <c r="K206" s="14">
        <v>864938</v>
      </c>
      <c r="L206" s="14">
        <v>6350137</v>
      </c>
      <c r="M206" s="33">
        <v>7215075</v>
      </c>
    </row>
    <row r="207" spans="1:13">
      <c r="A207" s="20" t="s">
        <v>41</v>
      </c>
      <c r="B207" s="12"/>
      <c r="C207" s="25">
        <v>2870349</v>
      </c>
      <c r="D207" s="14">
        <v>1870614</v>
      </c>
      <c r="E207" s="14">
        <v>0</v>
      </c>
      <c r="F207" s="14">
        <v>0</v>
      </c>
      <c r="G207" s="33">
        <v>7847623</v>
      </c>
      <c r="H207" s="12"/>
      <c r="I207" s="25">
        <v>617868</v>
      </c>
      <c r="J207" s="14">
        <v>89130</v>
      </c>
      <c r="K207" s="14">
        <v>706998</v>
      </c>
      <c r="L207" s="14">
        <v>7140627</v>
      </c>
      <c r="M207" s="33">
        <v>7847625</v>
      </c>
    </row>
    <row r="208" spans="1:13">
      <c r="A208" s="20" t="s">
        <v>42</v>
      </c>
      <c r="B208" s="12"/>
      <c r="C208" s="25">
        <v>2449054</v>
      </c>
      <c r="D208" s="14">
        <v>1777149</v>
      </c>
      <c r="E208" s="14">
        <v>0</v>
      </c>
      <c r="F208" s="14">
        <v>0</v>
      </c>
      <c r="G208" s="33">
        <v>8447681</v>
      </c>
      <c r="H208" s="12"/>
      <c r="I208" s="25">
        <v>857281</v>
      </c>
      <c r="J208" s="14">
        <v>54827</v>
      </c>
      <c r="K208" s="14">
        <v>912108</v>
      </c>
      <c r="L208" s="14">
        <v>7535572</v>
      </c>
      <c r="M208" s="33">
        <v>8447680</v>
      </c>
    </row>
    <row r="209" spans="1:13">
      <c r="A209" s="20" t="s">
        <v>43</v>
      </c>
      <c r="B209" s="12"/>
      <c r="C209" s="25">
        <v>2504184</v>
      </c>
      <c r="D209" s="14">
        <v>1928699</v>
      </c>
      <c r="E209" s="14">
        <v>0</v>
      </c>
      <c r="F209" s="14">
        <v>0</v>
      </c>
      <c r="G209" s="33">
        <v>7592135</v>
      </c>
      <c r="H209" s="12"/>
      <c r="I209" s="25">
        <v>1136350</v>
      </c>
      <c r="J209" s="14">
        <v>54827</v>
      </c>
      <c r="K209" s="14">
        <v>1191177</v>
      </c>
      <c r="L209" s="14">
        <v>6400957</v>
      </c>
      <c r="M209" s="33">
        <v>7592134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78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1954392</v>
      </c>
      <c r="D213" s="14">
        <v>30984205</v>
      </c>
      <c r="E213" s="14">
        <v>40189002</v>
      </c>
      <c r="F213" s="14"/>
      <c r="G213" s="33">
        <v>84500646</v>
      </c>
      <c r="H213" s="12"/>
      <c r="I213" s="25">
        <v>3280345</v>
      </c>
      <c r="J213" s="14">
        <v>-367980907</v>
      </c>
      <c r="K213" s="14">
        <v>-364700562</v>
      </c>
      <c r="L213" s="14">
        <v>449201209</v>
      </c>
      <c r="M213" s="33">
        <v>84500647</v>
      </c>
    </row>
    <row r="214" spans="1:13">
      <c r="A214" s="20" t="s">
        <v>41</v>
      </c>
      <c r="B214" s="12"/>
      <c r="C214" s="25">
        <v>2106758</v>
      </c>
      <c r="D214" s="14">
        <v>31363139</v>
      </c>
      <c r="E214" s="14">
        <v>40072002</v>
      </c>
      <c r="F214" s="14">
        <v>0</v>
      </c>
      <c r="G214" s="33">
        <v>84381846</v>
      </c>
      <c r="H214" s="12"/>
      <c r="I214" s="25">
        <v>3459340</v>
      </c>
      <c r="J214" s="14">
        <v>-375371419</v>
      </c>
      <c r="K214" s="14">
        <v>-371912079</v>
      </c>
      <c r="L214" s="14">
        <v>456293926</v>
      </c>
      <c r="M214" s="33">
        <v>84381847</v>
      </c>
    </row>
    <row r="215" spans="1:13">
      <c r="A215" s="20" t="s">
        <v>42</v>
      </c>
      <c r="B215" s="12"/>
      <c r="C215" s="25">
        <v>1805325</v>
      </c>
      <c r="D215" s="14">
        <v>31514416</v>
      </c>
      <c r="E215" s="14">
        <v>39955002</v>
      </c>
      <c r="F215" s="14">
        <v>0</v>
      </c>
      <c r="G215" s="33">
        <v>84129241</v>
      </c>
      <c r="H215" s="12"/>
      <c r="I215" s="25">
        <v>3491912</v>
      </c>
      <c r="J215" s="14">
        <v>-382599063</v>
      </c>
      <c r="K215" s="14">
        <v>-379107151</v>
      </c>
      <c r="L215" s="14">
        <v>463236391</v>
      </c>
      <c r="M215" s="33">
        <v>84129240</v>
      </c>
    </row>
    <row r="216" spans="1:13">
      <c r="A216" s="20" t="s">
        <v>43</v>
      </c>
      <c r="B216" s="12"/>
      <c r="C216" s="25">
        <v>2058611</v>
      </c>
      <c r="D216" s="14">
        <v>36067401</v>
      </c>
      <c r="E216" s="14">
        <v>32212214</v>
      </c>
      <c r="F216" s="14">
        <v>0</v>
      </c>
      <c r="G216" s="33">
        <v>81610442</v>
      </c>
      <c r="H216" s="12"/>
      <c r="I216" s="25">
        <v>3276341</v>
      </c>
      <c r="J216" s="14">
        <v>-388966632</v>
      </c>
      <c r="K216" s="14">
        <v>-385690291</v>
      </c>
      <c r="L216" s="14">
        <v>467300733</v>
      </c>
      <c r="M216" s="33">
        <v>81610442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79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2114402.17</v>
      </c>
      <c r="D220" s="14">
        <v>5296580.75</v>
      </c>
      <c r="E220" s="14"/>
      <c r="F220" s="14"/>
      <c r="G220" s="33">
        <v>8422326.29</v>
      </c>
      <c r="H220" s="12"/>
      <c r="I220" s="25">
        <v>1098112.4</v>
      </c>
      <c r="J220" s="14">
        <v>12140338.39</v>
      </c>
      <c r="K220" s="14">
        <v>13238450.79</v>
      </c>
      <c r="L220" s="14">
        <v>-4816124.52</v>
      </c>
      <c r="M220" s="33">
        <v>8422326.27</v>
      </c>
    </row>
    <row r="221" spans="1:13">
      <c r="A221" s="20" t="s">
        <v>41</v>
      </c>
      <c r="B221" s="12"/>
      <c r="C221" s="25">
        <v>2414207</v>
      </c>
      <c r="D221" s="14">
        <v>6359558</v>
      </c>
      <c r="E221" s="14">
        <v>2440041</v>
      </c>
      <c r="F221" s="14"/>
      <c r="G221" s="33">
        <v>12236475</v>
      </c>
      <c r="H221" s="12"/>
      <c r="I221" s="25">
        <v>1458385</v>
      </c>
      <c r="J221" s="14">
        <v>15154982</v>
      </c>
      <c r="K221" s="14">
        <v>16613367</v>
      </c>
      <c r="L221" s="14">
        <v>-4376892</v>
      </c>
      <c r="M221" s="33">
        <v>12236475</v>
      </c>
    </row>
    <row r="222" spans="1:13">
      <c r="A222" s="20" t="s">
        <v>42</v>
      </c>
      <c r="B222" s="12"/>
      <c r="C222" s="25">
        <v>3581985</v>
      </c>
      <c r="D222" s="14">
        <v>6224432</v>
      </c>
      <c r="E222" s="14">
        <v>2439928</v>
      </c>
      <c r="F222" s="14"/>
      <c r="G222" s="33">
        <v>13155299</v>
      </c>
      <c r="H222" s="12"/>
      <c r="I222" s="25">
        <v>1888237</v>
      </c>
      <c r="J222" s="14">
        <v>15722110</v>
      </c>
      <c r="K222" s="14">
        <v>17610347</v>
      </c>
      <c r="L222" s="14">
        <v>-4455048</v>
      </c>
      <c r="M222" s="33">
        <v>13155299</v>
      </c>
    </row>
    <row r="223" spans="1:13">
      <c r="A223" s="20" t="s">
        <v>43</v>
      </c>
      <c r="B223" s="12"/>
      <c r="C223" s="25">
        <v>4403106</v>
      </c>
      <c r="D223" s="14">
        <v>6128404</v>
      </c>
      <c r="E223" s="14">
        <v>2307511</v>
      </c>
      <c r="F223" s="14"/>
      <c r="G223" s="33">
        <v>13825335</v>
      </c>
      <c r="H223" s="12"/>
      <c r="I223" s="25">
        <v>1775008</v>
      </c>
      <c r="J223" s="14">
        <v>15738178</v>
      </c>
      <c r="K223" s="14">
        <v>17513186</v>
      </c>
      <c r="L223" s="14">
        <v>-3687849</v>
      </c>
      <c r="M223" s="33">
        <v>13825337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80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2600886.17</v>
      </c>
      <c r="D227" s="14">
        <v>576675.97</v>
      </c>
      <c r="E227" s="14"/>
      <c r="F227" s="14">
        <v>27763.53</v>
      </c>
      <c r="G227" s="33">
        <v>5160238.19</v>
      </c>
      <c r="H227" s="12"/>
      <c r="I227" s="25">
        <v>1135438.71</v>
      </c>
      <c r="J227" s="14">
        <v>186173.36</v>
      </c>
      <c r="K227" s="14">
        <v>1321612.07</v>
      </c>
      <c r="L227" s="14">
        <v>3838626.12</v>
      </c>
      <c r="M227" s="33">
        <v>5160238.19</v>
      </c>
    </row>
    <row r="228" spans="1:13">
      <c r="A228" s="20" t="s">
        <v>41</v>
      </c>
      <c r="B228" s="12"/>
      <c r="C228" s="25">
        <v>2037453</v>
      </c>
      <c r="D228" s="14">
        <v>618982.21</v>
      </c>
      <c r="E228" s="14"/>
      <c r="F228" s="14">
        <v>27160.39</v>
      </c>
      <c r="G228" s="33">
        <v>4576501.44</v>
      </c>
      <c r="H228" s="12"/>
      <c r="I228" s="25">
        <v>921626.06</v>
      </c>
      <c r="J228" s="14">
        <v>186173.36</v>
      </c>
      <c r="K228" s="14">
        <v>1107799.42</v>
      </c>
      <c r="L228" s="14">
        <v>3468702.02</v>
      </c>
      <c r="M228" s="33">
        <v>4576501.44</v>
      </c>
    </row>
    <row r="229" spans="1:13">
      <c r="A229" s="20" t="s">
        <v>42</v>
      </c>
      <c r="B229" s="12"/>
      <c r="C229" s="25">
        <v>2421539.78</v>
      </c>
      <c r="D229" s="14">
        <v>676047.28</v>
      </c>
      <c r="E229" s="14"/>
      <c r="F229" s="14">
        <v>26579.99</v>
      </c>
      <c r="G229" s="33">
        <v>5456966.23</v>
      </c>
      <c r="H229" s="12"/>
      <c r="I229" s="25">
        <v>1133875.28</v>
      </c>
      <c r="J229" s="14">
        <v>186173.36</v>
      </c>
      <c r="K229" s="14">
        <v>1320048.64</v>
      </c>
      <c r="L229" s="14">
        <v>4136917.59</v>
      </c>
      <c r="M229" s="33">
        <v>5456966.23</v>
      </c>
    </row>
    <row r="230" spans="1:13">
      <c r="A230" s="20" t="s">
        <v>43</v>
      </c>
      <c r="B230" s="12"/>
      <c r="C230" s="25">
        <v>2401418.49</v>
      </c>
      <c r="D230" s="14">
        <v>654680.58</v>
      </c>
      <c r="E230" s="14"/>
      <c r="F230" s="14">
        <v>27193.59</v>
      </c>
      <c r="G230" s="33">
        <v>5309505.05</v>
      </c>
      <c r="H230" s="12"/>
      <c r="I230" s="25">
        <v>882929.04</v>
      </c>
      <c r="J230" s="14">
        <v>186173.36</v>
      </c>
      <c r="K230" s="14">
        <v>1069102.4</v>
      </c>
      <c r="L230" s="14">
        <v>4240402.65</v>
      </c>
      <c r="M230" s="33">
        <v>5309505.05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19" t="s">
        <v>81</v>
      </c>
      <c r="B233" s="12"/>
      <c r="C233" s="24"/>
      <c r="D233" s="12"/>
      <c r="E233" s="12"/>
      <c r="F233" s="12"/>
      <c r="G233" s="32"/>
      <c r="H233" s="12"/>
      <c r="I233" s="24"/>
      <c r="J233" s="12"/>
      <c r="K233" s="12"/>
      <c r="L233" s="12"/>
      <c r="M233" s="32"/>
    </row>
    <row r="234" spans="1:13">
      <c r="A234" s="20" t="s">
        <v>40</v>
      </c>
      <c r="B234" s="12"/>
      <c r="C234" s="25">
        <v>21163374</v>
      </c>
      <c r="D234" s="14">
        <v>9445159</v>
      </c>
      <c r="E234" s="14"/>
      <c r="F234" s="14"/>
      <c r="G234" s="33">
        <v>35057764</v>
      </c>
      <c r="H234" s="12"/>
      <c r="I234" s="25">
        <v>1848484</v>
      </c>
      <c r="J234" s="14">
        <v>84131</v>
      </c>
      <c r="K234" s="14">
        <v>1932615</v>
      </c>
      <c r="L234" s="14">
        <v>33125149</v>
      </c>
      <c r="M234" s="33">
        <v>35057764</v>
      </c>
    </row>
    <row r="235" spans="1:13">
      <c r="A235" s="20" t="s">
        <v>41</v>
      </c>
      <c r="B235" s="12"/>
      <c r="C235" s="25">
        <v>22099589</v>
      </c>
      <c r="D235" s="14">
        <v>9198484</v>
      </c>
      <c r="E235" s="14"/>
      <c r="F235" s="14"/>
      <c r="G235" s="33">
        <v>36293410</v>
      </c>
      <c r="H235" s="12"/>
      <c r="I235" s="25">
        <v>2801180</v>
      </c>
      <c r="J235" s="14">
        <v>66967</v>
      </c>
      <c r="K235" s="14">
        <v>2868147</v>
      </c>
      <c r="L235" s="14">
        <v>33425263</v>
      </c>
      <c r="M235" s="33">
        <v>36293410</v>
      </c>
    </row>
    <row r="236" spans="1:13">
      <c r="A236" s="20" t="s">
        <v>42</v>
      </c>
      <c r="B236" s="12"/>
      <c r="C236" s="25">
        <v>22053881</v>
      </c>
      <c r="D236" s="14">
        <v>8936656</v>
      </c>
      <c r="E236" s="14"/>
      <c r="F236" s="14"/>
      <c r="G236" s="33">
        <v>36293729</v>
      </c>
      <c r="H236" s="12"/>
      <c r="I236" s="25">
        <v>2761436</v>
      </c>
      <c r="J236" s="14">
        <v>49522</v>
      </c>
      <c r="K236" s="14">
        <v>2810958</v>
      </c>
      <c r="L236" s="14">
        <v>33482771</v>
      </c>
      <c r="M236" s="33">
        <v>36293729</v>
      </c>
    </row>
    <row r="237" spans="1:13">
      <c r="A237" s="20" t="s">
        <v>43</v>
      </c>
      <c r="B237" s="12"/>
      <c r="C237" s="25">
        <v>22644209</v>
      </c>
      <c r="D237" s="14">
        <v>8822207</v>
      </c>
      <c r="E237" s="14"/>
      <c r="F237" s="14"/>
      <c r="G237" s="33">
        <v>36203070</v>
      </c>
      <c r="H237" s="12"/>
      <c r="I237" s="25">
        <v>2787656</v>
      </c>
      <c r="J237" s="14">
        <v>31813</v>
      </c>
      <c r="K237" s="14">
        <v>2819469</v>
      </c>
      <c r="L237" s="14">
        <v>33383601</v>
      </c>
      <c r="M237" s="33">
        <v>36203070</v>
      </c>
    </row>
    <row r="238" spans="1:1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34" t="str">
        <f>SUM(G234:G237)</f>
        <v>0</v>
      </c>
      <c r="H238" s="12"/>
      <c r="I238" s="26" t="str">
        <f>SUM(I234:I237)</f>
        <v>0</v>
      </c>
      <c r="J238" s="15" t="str">
        <f>SUM(J234:J237)</f>
        <v>0</v>
      </c>
      <c r="K238" s="15" t="str">
        <f>SUM(K234:K237)</f>
        <v>0</v>
      </c>
      <c r="L238" s="15" t="str">
        <f>SUM(L234:L237)</f>
        <v>0</v>
      </c>
      <c r="M238" s="34" t="str">
        <f>SUM(M234:M237)</f>
        <v>0</v>
      </c>
    </row>
    <row r="239" spans="1:13">
      <c r="A239" s="18"/>
      <c r="B239" s="12"/>
      <c r="C239" s="24"/>
      <c r="D239" s="12"/>
      <c r="E239" s="12"/>
      <c r="F239" s="12"/>
      <c r="G239" s="32"/>
      <c r="H239" s="12"/>
      <c r="I239" s="24"/>
      <c r="J239" s="12"/>
      <c r="K239" s="12"/>
      <c r="L239" s="12"/>
      <c r="M239" s="32"/>
    </row>
    <row r="240" spans="1:1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35" t="str">
        <f>G147+G154+G161+G168+G175+G182+G189+G196+G203+G210+G217+G224+G231+G238</f>
        <v>0</v>
      </c>
      <c r="H240" s="13"/>
      <c r="I240" s="27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35" t="str">
        <f>M147+M154+M161+M168+M175+M182+M189+M196+M203+M210+M217+M224+M231+M238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83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708742</v>
      </c>
      <c r="D243" s="14">
        <v>797045</v>
      </c>
      <c r="E243" s="14">
        <v>0</v>
      </c>
      <c r="F243" s="14">
        <v>0</v>
      </c>
      <c r="G243" s="33">
        <v>2335431</v>
      </c>
      <c r="H243" s="12"/>
      <c r="I243" s="25">
        <v>540309</v>
      </c>
      <c r="J243" s="14">
        <v>0</v>
      </c>
      <c r="K243" s="14">
        <v>540309</v>
      </c>
      <c r="L243" s="14">
        <v>1795122</v>
      </c>
      <c r="M243" s="33">
        <v>2335431</v>
      </c>
    </row>
    <row r="244" spans="1:13">
      <c r="A244" s="20" t="s">
        <v>41</v>
      </c>
      <c r="B244" s="12"/>
      <c r="C244" s="25">
        <v>593687</v>
      </c>
      <c r="D244" s="14">
        <v>751005</v>
      </c>
      <c r="E244" s="14">
        <v>0</v>
      </c>
      <c r="F244" s="14">
        <v>0</v>
      </c>
      <c r="G244" s="33">
        <v>2266095</v>
      </c>
      <c r="H244" s="12"/>
      <c r="I244" s="25">
        <v>648901</v>
      </c>
      <c r="J244" s="14">
        <v>0</v>
      </c>
      <c r="K244" s="14">
        <v>648901</v>
      </c>
      <c r="L244" s="14">
        <v>1617194</v>
      </c>
      <c r="M244" s="33">
        <v>2266095</v>
      </c>
    </row>
    <row r="245" spans="1:13">
      <c r="A245" s="20" t="s">
        <v>42</v>
      </c>
      <c r="B245" s="12"/>
      <c r="C245" s="25">
        <v>720587</v>
      </c>
      <c r="D245" s="14">
        <v>700429</v>
      </c>
      <c r="E245" s="14">
        <v>0</v>
      </c>
      <c r="F245" s="14">
        <v>0</v>
      </c>
      <c r="G245" s="33">
        <v>2277248</v>
      </c>
      <c r="H245" s="12"/>
      <c r="I245" s="25">
        <v>451635</v>
      </c>
      <c r="J245" s="14">
        <v>0</v>
      </c>
      <c r="K245" s="14">
        <v>451635</v>
      </c>
      <c r="L245" s="14">
        <v>1825613</v>
      </c>
      <c r="M245" s="33">
        <v>2277248</v>
      </c>
    </row>
    <row r="246" spans="1:13">
      <c r="A246" s="20" t="s">
        <v>43</v>
      </c>
      <c r="B246" s="12"/>
      <c r="C246" s="25">
        <v>724906</v>
      </c>
      <c r="D246" s="14">
        <v>685387</v>
      </c>
      <c r="E246" s="14">
        <v>0</v>
      </c>
      <c r="F246" s="14">
        <v>0</v>
      </c>
      <c r="G246" s="33">
        <v>2258494</v>
      </c>
      <c r="H246" s="12"/>
      <c r="I246" s="25">
        <v>637912</v>
      </c>
      <c r="J246" s="14">
        <v>0</v>
      </c>
      <c r="K246" s="14">
        <v>637912</v>
      </c>
      <c r="L246" s="14">
        <v>1620582</v>
      </c>
      <c r="M246" s="33">
        <v>2258494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84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40</v>
      </c>
      <c r="B250" s="12"/>
      <c r="C250" s="25">
        <v>163712198</v>
      </c>
      <c r="D250" s="14">
        <v>158166265</v>
      </c>
      <c r="E250" s="14">
        <v>6247916</v>
      </c>
      <c r="F250" s="14">
        <v>67864654</v>
      </c>
      <c r="G250" s="33">
        <v>431265763</v>
      </c>
      <c r="H250" s="12"/>
      <c r="I250" s="25">
        <v>26039142</v>
      </c>
      <c r="J250" s="14">
        <v>156062531</v>
      </c>
      <c r="K250" s="14">
        <v>182101673</v>
      </c>
      <c r="L250" s="14">
        <v>249164091</v>
      </c>
      <c r="M250" s="33">
        <v>431265764</v>
      </c>
    </row>
    <row r="251" spans="1:13">
      <c r="A251" s="20" t="s">
        <v>41</v>
      </c>
      <c r="B251" s="12"/>
      <c r="C251" s="25">
        <v>168786482</v>
      </c>
      <c r="D251" s="14">
        <v>158749688</v>
      </c>
      <c r="E251" s="14">
        <v>6247916</v>
      </c>
      <c r="F251" s="14">
        <v>71170076</v>
      </c>
      <c r="G251" s="33">
        <v>442112652</v>
      </c>
      <c r="H251" s="12"/>
      <c r="I251" s="25">
        <v>29736656</v>
      </c>
      <c r="J251" s="14">
        <v>155808375</v>
      </c>
      <c r="K251" s="14">
        <v>185545031</v>
      </c>
      <c r="L251" s="14">
        <v>256567621</v>
      </c>
      <c r="M251" s="33">
        <v>442112652</v>
      </c>
    </row>
    <row r="252" spans="1:13">
      <c r="A252" s="20" t="s">
        <v>42</v>
      </c>
      <c r="B252" s="12"/>
      <c r="C252" s="25">
        <v>172386641</v>
      </c>
      <c r="D252" s="14">
        <v>158431368</v>
      </c>
      <c r="E252" s="14">
        <v>6247916</v>
      </c>
      <c r="F252" s="14">
        <v>66660574</v>
      </c>
      <c r="G252" s="33">
        <v>441152087</v>
      </c>
      <c r="H252" s="12"/>
      <c r="I252" s="25">
        <v>27954826</v>
      </c>
      <c r="J252" s="14">
        <v>151202342</v>
      </c>
      <c r="K252" s="14">
        <v>179157168</v>
      </c>
      <c r="L252" s="14">
        <v>261994919</v>
      </c>
      <c r="M252" s="33">
        <v>441152087</v>
      </c>
    </row>
    <row r="253" spans="1:13">
      <c r="A253" s="20" t="s">
        <v>43</v>
      </c>
      <c r="B253" s="12"/>
      <c r="C253" s="25">
        <v>180236883</v>
      </c>
      <c r="D253" s="14">
        <v>159529330</v>
      </c>
      <c r="E253" s="14">
        <v>6247916</v>
      </c>
      <c r="F253" s="14">
        <v>69880495</v>
      </c>
      <c r="G253" s="33">
        <v>452441771</v>
      </c>
      <c r="H253" s="12"/>
      <c r="I253" s="25">
        <v>31935594</v>
      </c>
      <c r="J253" s="14">
        <v>150387436</v>
      </c>
      <c r="K253" s="14">
        <v>182323030</v>
      </c>
      <c r="L253" s="14">
        <v>270118741</v>
      </c>
      <c r="M253" s="33">
        <v>452441771</v>
      </c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86</v>
      </c>
      <c r="B257" s="12"/>
      <c r="C257" s="24"/>
      <c r="D257" s="12"/>
      <c r="E257" s="12"/>
      <c r="F257" s="12"/>
      <c r="G257" s="32"/>
      <c r="H257" s="12"/>
      <c r="I257" s="24"/>
      <c r="J257" s="12"/>
      <c r="K257" s="12"/>
      <c r="L257" s="12"/>
      <c r="M257" s="32"/>
    </row>
    <row r="258" spans="1:13">
      <c r="A258" s="20" t="s">
        <v>87</v>
      </c>
      <c r="B258" s="12"/>
      <c r="C258" s="24"/>
      <c r="D258" s="12"/>
      <c r="E258" s="12"/>
      <c r="F258" s="12"/>
      <c r="G258" s="32"/>
      <c r="H258" s="12"/>
      <c r="I258" s="24"/>
      <c r="J258" s="12"/>
      <c r="K258" s="12"/>
      <c r="L258" s="12"/>
      <c r="M258" s="32"/>
    </row>
    <row r="259" spans="1:13">
      <c r="A259" s="20" t="s">
        <v>88</v>
      </c>
      <c r="B259" s="12"/>
      <c r="C259" s="24"/>
      <c r="D259" s="12"/>
      <c r="E259" s="12"/>
      <c r="F259" s="12"/>
      <c r="G259" s="32"/>
      <c r="H259" s="12"/>
      <c r="I259" s="24"/>
      <c r="J259" s="12"/>
      <c r="K259" s="12"/>
      <c r="L259" s="12"/>
      <c r="M259" s="32"/>
    </row>
    <row r="260" spans="1:13">
      <c r="A260" s="20" t="s">
        <v>89</v>
      </c>
      <c r="B260" s="12"/>
      <c r="C260" s="24"/>
      <c r="D260" s="12"/>
      <c r="E260" s="12"/>
      <c r="F260" s="12"/>
      <c r="G260" s="32"/>
      <c r="H260" s="12"/>
      <c r="I260" s="24"/>
      <c r="J260" s="12"/>
      <c r="K260" s="12"/>
      <c r="L260" s="12"/>
      <c r="M260" s="32"/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90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1547139.57</v>
      </c>
      <c r="D264" s="14">
        <v>36206034.53</v>
      </c>
      <c r="E264" s="14"/>
      <c r="F264" s="14">
        <v>459570.54</v>
      </c>
      <c r="G264" s="33">
        <v>55032158.88</v>
      </c>
      <c r="H264" s="12"/>
      <c r="I264" s="25">
        <v>-46616730.06</v>
      </c>
      <c r="J264" s="14"/>
      <c r="K264" s="14">
        <v>-46616730.06</v>
      </c>
      <c r="L264" s="14">
        <v>101648888.94</v>
      </c>
      <c r="M264" s="33">
        <v>55032158.88</v>
      </c>
    </row>
    <row r="265" spans="1:13">
      <c r="A265" s="20" t="s">
        <v>41</v>
      </c>
      <c r="B265" s="12"/>
      <c r="C265" s="25">
        <v>1604344.05</v>
      </c>
      <c r="D265" s="14">
        <v>38202931.26</v>
      </c>
      <c r="E265" s="14"/>
      <c r="F265" s="14">
        <v>472840.99</v>
      </c>
      <c r="G265" s="33">
        <v>56640101.09</v>
      </c>
      <c r="H265" s="12"/>
      <c r="I265" s="25">
        <v>-47642153.64</v>
      </c>
      <c r="J265" s="14"/>
      <c r="K265" s="14">
        <v>-47642153.64</v>
      </c>
      <c r="L265" s="14">
        <v>104282254.73</v>
      </c>
      <c r="M265" s="33">
        <v>56640101.09</v>
      </c>
    </row>
    <row r="266" spans="1:13">
      <c r="A266" s="20" t="s">
        <v>42</v>
      </c>
      <c r="B266" s="12"/>
      <c r="C266" s="25">
        <v>1336274.47</v>
      </c>
      <c r="D266" s="14">
        <v>40108427.41</v>
      </c>
      <c r="E266" s="14"/>
      <c r="F266" s="14">
        <v>421483.79</v>
      </c>
      <c r="G266" s="33">
        <v>57948044.2</v>
      </c>
      <c r="H266" s="12"/>
      <c r="I266" s="25">
        <v>-46962835.99</v>
      </c>
      <c r="J266" s="14"/>
      <c r="K266" s="14">
        <v>-46962835.99</v>
      </c>
      <c r="L266" s="14">
        <v>104910880.19</v>
      </c>
      <c r="M266" s="33">
        <v>57948044.2</v>
      </c>
    </row>
    <row r="267" spans="1:13">
      <c r="A267" s="20" t="s">
        <v>43</v>
      </c>
      <c r="B267" s="12"/>
      <c r="C267" s="25">
        <v>1235080.47</v>
      </c>
      <c r="D267" s="14">
        <v>38876700.87</v>
      </c>
      <c r="E267" s="14"/>
      <c r="F267" s="14">
        <v>450640.59</v>
      </c>
      <c r="G267" s="33">
        <v>57000575.79</v>
      </c>
      <c r="H267" s="12"/>
      <c r="I267" s="25">
        <v>-49652517.16</v>
      </c>
      <c r="J267" s="14"/>
      <c r="K267" s="14">
        <v>-49652517.16</v>
      </c>
      <c r="L267" s="14">
        <v>106653092.95</v>
      </c>
      <c r="M267" s="33">
        <v>57000575.79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91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295397312</v>
      </c>
      <c r="D271" s="14">
        <v>337887062</v>
      </c>
      <c r="E271" s="14"/>
      <c r="F271" s="14">
        <v>9660815</v>
      </c>
      <c r="G271" s="33">
        <v>781436187</v>
      </c>
      <c r="H271" s="12"/>
      <c r="I271" s="25">
        <v>101145409</v>
      </c>
      <c r="J271" s="14">
        <v>446806018</v>
      </c>
      <c r="K271" s="14">
        <v>547951427</v>
      </c>
      <c r="L271" s="14">
        <v>233484760</v>
      </c>
      <c r="M271" s="33">
        <v>781436187</v>
      </c>
    </row>
    <row r="272" spans="1:13">
      <c r="A272" s="20" t="s">
        <v>41</v>
      </c>
      <c r="B272" s="12"/>
      <c r="C272" s="25">
        <v>285029685</v>
      </c>
      <c r="D272" s="14">
        <v>339474449</v>
      </c>
      <c r="E272" s="14"/>
      <c r="F272" s="14">
        <v>13177163</v>
      </c>
      <c r="G272" s="33">
        <v>769643633</v>
      </c>
      <c r="H272" s="12"/>
      <c r="I272" s="25">
        <v>97041313</v>
      </c>
      <c r="J272" s="14">
        <v>442960489</v>
      </c>
      <c r="K272" s="14">
        <v>540001802</v>
      </c>
      <c r="L272" s="14">
        <v>229641831</v>
      </c>
      <c r="M272" s="33">
        <v>769643633</v>
      </c>
    </row>
    <row r="273" spans="1:13">
      <c r="A273" s="20" t="s">
        <v>42</v>
      </c>
      <c r="B273" s="12"/>
      <c r="C273" s="25">
        <v>293312844</v>
      </c>
      <c r="D273" s="14">
        <v>341350361</v>
      </c>
      <c r="E273" s="14"/>
      <c r="F273" s="14">
        <v>23345841</v>
      </c>
      <c r="G273" s="33">
        <v>791274696</v>
      </c>
      <c r="H273" s="12"/>
      <c r="I273" s="25">
        <v>114317993</v>
      </c>
      <c r="J273" s="14">
        <v>454169580</v>
      </c>
      <c r="K273" s="14">
        <v>568487573</v>
      </c>
      <c r="L273" s="14">
        <v>222787123</v>
      </c>
      <c r="M273" s="33">
        <v>791274696</v>
      </c>
    </row>
    <row r="274" spans="1:13">
      <c r="A274" s="20" t="s">
        <v>43</v>
      </c>
      <c r="B274" s="12"/>
      <c r="C274" s="25">
        <v>327780973</v>
      </c>
      <c r="D274" s="14">
        <v>342502251</v>
      </c>
      <c r="E274" s="14"/>
      <c r="F274" s="14">
        <v>19869213</v>
      </c>
      <c r="G274" s="33">
        <v>825300168</v>
      </c>
      <c r="H274" s="12"/>
      <c r="I274" s="25">
        <v>144417537</v>
      </c>
      <c r="J274" s="14">
        <v>448138903</v>
      </c>
      <c r="K274" s="14">
        <v>592556440</v>
      </c>
      <c r="L274" s="14">
        <v>232743729</v>
      </c>
      <c r="M274" s="33">
        <v>825300169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92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6355810</v>
      </c>
      <c r="D278" s="14">
        <v>44259297</v>
      </c>
      <c r="E278" s="14"/>
      <c r="F278" s="14"/>
      <c r="G278" s="33">
        <v>67629888</v>
      </c>
      <c r="H278" s="12"/>
      <c r="I278" s="25">
        <v>12051052</v>
      </c>
      <c r="J278" s="14">
        <v>31549633</v>
      </c>
      <c r="K278" s="14">
        <v>43600685</v>
      </c>
      <c r="L278" s="14">
        <v>24029203</v>
      </c>
      <c r="M278" s="33">
        <v>67629888</v>
      </c>
    </row>
    <row r="279" spans="1:13">
      <c r="A279" s="20" t="s">
        <v>41</v>
      </c>
      <c r="B279" s="12"/>
      <c r="C279" s="25">
        <v>6280302</v>
      </c>
      <c r="D279" s="14">
        <v>45455785</v>
      </c>
      <c r="E279" s="14"/>
      <c r="F279" s="14"/>
      <c r="G279" s="33">
        <v>67164717</v>
      </c>
      <c r="H279" s="12"/>
      <c r="I279" s="25">
        <v>11090585</v>
      </c>
      <c r="J279" s="14">
        <v>31016679</v>
      </c>
      <c r="K279" s="14">
        <v>42107264</v>
      </c>
      <c r="L279" s="14">
        <v>25057453</v>
      </c>
      <c r="M279" s="33">
        <v>67164717</v>
      </c>
    </row>
    <row r="280" spans="1:13">
      <c r="A280" s="20" t="s">
        <v>42</v>
      </c>
      <c r="B280" s="12"/>
      <c r="C280" s="25">
        <v>6219402</v>
      </c>
      <c r="D280" s="14">
        <v>45743935</v>
      </c>
      <c r="E280" s="14"/>
      <c r="F280" s="14">
        <v>5844743</v>
      </c>
      <c r="G280" s="33">
        <v>74030540</v>
      </c>
      <c r="H280" s="12"/>
      <c r="I280" s="25">
        <v>12940113</v>
      </c>
      <c r="J280" s="14">
        <v>36036248</v>
      </c>
      <c r="K280" s="14">
        <v>48976361</v>
      </c>
      <c r="L280" s="14">
        <v>25054179</v>
      </c>
      <c r="M280" s="33">
        <v>74030540</v>
      </c>
    </row>
    <row r="281" spans="1:13">
      <c r="A281" s="20" t="s">
        <v>43</v>
      </c>
      <c r="B281" s="12"/>
      <c r="C281" s="25">
        <v>6413355</v>
      </c>
      <c r="D281" s="14">
        <v>45483734</v>
      </c>
      <c r="E281" s="14"/>
      <c r="F281" s="14">
        <v>5568914</v>
      </c>
      <c r="G281" s="33">
        <v>73979991</v>
      </c>
      <c r="H281" s="12"/>
      <c r="I281" s="25">
        <v>14661750</v>
      </c>
      <c r="J281" s="14">
        <v>35836652</v>
      </c>
      <c r="K281" s="14">
        <v>50498402</v>
      </c>
      <c r="L281" s="14">
        <v>23481587</v>
      </c>
      <c r="M281" s="33">
        <v>73979989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19" t="s">
        <v>93</v>
      </c>
      <c r="B284" s="12"/>
      <c r="C284" s="24"/>
      <c r="D284" s="12"/>
      <c r="E284" s="12"/>
      <c r="F284" s="12"/>
      <c r="G284" s="32"/>
      <c r="H284" s="12"/>
      <c r="I284" s="24"/>
      <c r="J284" s="12"/>
      <c r="K284" s="12"/>
      <c r="L284" s="12"/>
      <c r="M284" s="32"/>
    </row>
    <row r="285" spans="1:13">
      <c r="A285" s="20" t="s">
        <v>40</v>
      </c>
      <c r="B285" s="12"/>
      <c r="C285" s="25">
        <v>15124563</v>
      </c>
      <c r="D285" s="14">
        <v>53087779</v>
      </c>
      <c r="E285" s="14">
        <v>226173</v>
      </c>
      <c r="F285" s="14">
        <v>555933</v>
      </c>
      <c r="G285" s="33">
        <v>122234740</v>
      </c>
      <c r="H285" s="12"/>
      <c r="I285" s="25">
        <v>-30541004</v>
      </c>
      <c r="J285" s="14">
        <v>93513214</v>
      </c>
      <c r="K285" s="14">
        <v>62972210</v>
      </c>
      <c r="L285" s="14">
        <v>59262531</v>
      </c>
      <c r="M285" s="33">
        <v>122234741</v>
      </c>
    </row>
    <row r="286" spans="1:13">
      <c r="A286" s="20" t="s">
        <v>41</v>
      </c>
      <c r="B286" s="12"/>
      <c r="C286" s="25">
        <v>12654543</v>
      </c>
      <c r="D286" s="14">
        <v>50650080</v>
      </c>
      <c r="E286" s="14">
        <v>0</v>
      </c>
      <c r="F286" s="14">
        <v>1650155</v>
      </c>
      <c r="G286" s="33">
        <v>117831495</v>
      </c>
      <c r="H286" s="12"/>
      <c r="I286" s="25">
        <v>-37830599</v>
      </c>
      <c r="J286" s="14">
        <v>93231902</v>
      </c>
      <c r="K286" s="14">
        <v>55401303</v>
      </c>
      <c r="L286" s="14">
        <v>62430192</v>
      </c>
      <c r="M286" s="33">
        <v>117831495</v>
      </c>
    </row>
    <row r="287" spans="1:13">
      <c r="A287" s="20" t="s">
        <v>42</v>
      </c>
      <c r="B287" s="12"/>
      <c r="C287" s="25">
        <v>12302887</v>
      </c>
      <c r="D287" s="14">
        <v>52699083</v>
      </c>
      <c r="E287" s="14">
        <v>-17399</v>
      </c>
      <c r="F287" s="14">
        <v>1570205</v>
      </c>
      <c r="G287" s="33">
        <v>117002301</v>
      </c>
      <c r="H287" s="12"/>
      <c r="I287" s="25">
        <v>-51065672</v>
      </c>
      <c r="J287" s="14">
        <v>96202086</v>
      </c>
      <c r="K287" s="14">
        <v>45136414</v>
      </c>
      <c r="L287" s="14">
        <v>71865886</v>
      </c>
      <c r="M287" s="33">
        <v>117002300</v>
      </c>
    </row>
    <row r="288" spans="1:13">
      <c r="A288" s="20" t="s">
        <v>43</v>
      </c>
      <c r="B288" s="12"/>
      <c r="C288" s="25">
        <v>16981861</v>
      </c>
      <c r="D288" s="14">
        <v>53686315</v>
      </c>
      <c r="E288" s="14">
        <v>0</v>
      </c>
      <c r="F288" s="14">
        <v>1483413</v>
      </c>
      <c r="G288" s="33">
        <v>119333585</v>
      </c>
      <c r="H288" s="12"/>
      <c r="I288" s="25">
        <v>-55758788</v>
      </c>
      <c r="J288" s="14">
        <v>96476174</v>
      </c>
      <c r="K288" s="14">
        <v>40717386</v>
      </c>
      <c r="L288" s="14">
        <v>78616198</v>
      </c>
      <c r="M288" s="33">
        <v>119333584</v>
      </c>
    </row>
    <row r="289" spans="1:1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34" t="str">
        <f>SUM(G285:G288)</f>
        <v>0</v>
      </c>
      <c r="H289" s="12"/>
      <c r="I289" s="26" t="str">
        <f>SUM(I285:I288)</f>
        <v>0</v>
      </c>
      <c r="J289" s="15" t="str">
        <f>SUM(J285:J288)</f>
        <v>0</v>
      </c>
      <c r="K289" s="15" t="str">
        <f>SUM(K285:K288)</f>
        <v>0</v>
      </c>
      <c r="L289" s="15" t="str">
        <f>SUM(L285:L288)</f>
        <v>0</v>
      </c>
      <c r="M289" s="34" t="str">
        <f>SUM(M285:M288)</f>
        <v>0</v>
      </c>
    </row>
    <row r="290" spans="1:13">
      <c r="A290" s="18"/>
      <c r="B290" s="12"/>
      <c r="C290" s="24"/>
      <c r="D290" s="12"/>
      <c r="E290" s="12"/>
      <c r="F290" s="12"/>
      <c r="G290" s="32"/>
      <c r="H290" s="12"/>
      <c r="I290" s="24"/>
      <c r="J290" s="12"/>
      <c r="K290" s="12"/>
      <c r="L290" s="12"/>
      <c r="M290" s="32"/>
    </row>
    <row r="291" spans="1:13">
      <c r="A291" s="19" t="s">
        <v>94</v>
      </c>
      <c r="B291" s="12"/>
      <c r="C291" s="24"/>
      <c r="D291" s="12"/>
      <c r="E291" s="12"/>
      <c r="F291" s="12"/>
      <c r="G291" s="32"/>
      <c r="H291" s="12"/>
      <c r="I291" s="24"/>
      <c r="J291" s="12"/>
      <c r="K291" s="12"/>
      <c r="L291" s="12"/>
      <c r="M291" s="32"/>
    </row>
    <row r="292" spans="1:13">
      <c r="A292" s="20" t="s">
        <v>86</v>
      </c>
      <c r="B292" s="12"/>
      <c r="C292" s="24"/>
      <c r="D292" s="12"/>
      <c r="E292" s="12"/>
      <c r="F292" s="12"/>
      <c r="G292" s="32"/>
      <c r="H292" s="12"/>
      <c r="I292" s="24"/>
      <c r="J292" s="12"/>
      <c r="K292" s="12"/>
      <c r="L292" s="12"/>
      <c r="M292" s="32"/>
    </row>
    <row r="293" spans="1:13">
      <c r="A293" s="20" t="s">
        <v>95</v>
      </c>
      <c r="B293" s="12"/>
      <c r="C293" s="24"/>
      <c r="D293" s="12"/>
      <c r="E293" s="12"/>
      <c r="F293" s="12"/>
      <c r="G293" s="32"/>
      <c r="H293" s="12"/>
      <c r="I293" s="24"/>
      <c r="J293" s="12"/>
      <c r="K293" s="12"/>
      <c r="L293" s="12"/>
      <c r="M293" s="32"/>
    </row>
    <row r="294" spans="1:1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34" t="str">
        <f>SUM(G292:G293)</f>
        <v>0</v>
      </c>
      <c r="H294" s="12"/>
      <c r="I294" s="26" t="str">
        <f>SUM(I292:I293)</f>
        <v>0</v>
      </c>
      <c r="J294" s="15" t="str">
        <f>SUM(J292:J293)</f>
        <v>0</v>
      </c>
      <c r="K294" s="15" t="str">
        <f>SUM(K292:K293)</f>
        <v>0</v>
      </c>
      <c r="L294" s="15" t="str">
        <f>SUM(L292:L293)</f>
        <v>0</v>
      </c>
      <c r="M294" s="34" t="str">
        <f>SUM(M292:M293)</f>
        <v>0</v>
      </c>
    </row>
    <row r="295" spans="1:13">
      <c r="A295" s="18"/>
      <c r="B295" s="12"/>
      <c r="C295" s="24"/>
      <c r="D295" s="12"/>
      <c r="E295" s="12"/>
      <c r="F295" s="12"/>
      <c r="G295" s="32"/>
      <c r="H295" s="12"/>
      <c r="I295" s="24"/>
      <c r="J295" s="12"/>
      <c r="K295" s="12"/>
      <c r="L295" s="12"/>
      <c r="M295" s="32"/>
    </row>
    <row r="296" spans="1:13">
      <c r="A296" s="19" t="s">
        <v>96</v>
      </c>
      <c r="B296" s="12"/>
      <c r="C296" s="24"/>
      <c r="D296" s="12"/>
      <c r="E296" s="12"/>
      <c r="F296" s="12"/>
      <c r="G296" s="32"/>
      <c r="H296" s="12"/>
      <c r="I296" s="24"/>
      <c r="J296" s="12"/>
      <c r="K296" s="12"/>
      <c r="L296" s="12"/>
      <c r="M296" s="32"/>
    </row>
    <row r="297" spans="1:13">
      <c r="A297" s="20" t="s">
        <v>86</v>
      </c>
      <c r="B297" s="12"/>
      <c r="C297" s="24"/>
      <c r="D297" s="12"/>
      <c r="E297" s="12"/>
      <c r="F297" s="12"/>
      <c r="G297" s="32"/>
      <c r="H297" s="12"/>
      <c r="I297" s="24"/>
      <c r="J297" s="12"/>
      <c r="K297" s="12"/>
      <c r="L297" s="12"/>
      <c r="M297" s="32"/>
    </row>
    <row r="298" spans="1:13">
      <c r="A298" s="20" t="s">
        <v>95</v>
      </c>
      <c r="B298" s="12"/>
      <c r="C298" s="24"/>
      <c r="D298" s="12"/>
      <c r="E298" s="12"/>
      <c r="F298" s="12"/>
      <c r="G298" s="32"/>
      <c r="H298" s="12"/>
      <c r="I298" s="24"/>
      <c r="J298" s="12"/>
      <c r="K298" s="12"/>
      <c r="L298" s="12"/>
      <c r="M298" s="32"/>
    </row>
    <row r="299" spans="1:13">
      <c r="A299" s="20" t="s">
        <v>88</v>
      </c>
      <c r="B299" s="12"/>
      <c r="C299" s="24"/>
      <c r="D299" s="12"/>
      <c r="E299" s="12"/>
      <c r="F299" s="12"/>
      <c r="G299" s="32"/>
      <c r="H299" s="12"/>
      <c r="I299" s="24"/>
      <c r="J299" s="12"/>
      <c r="K299" s="12"/>
      <c r="L299" s="12"/>
      <c r="M299" s="32"/>
    </row>
    <row r="300" spans="1:1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34" t="str">
        <f>SUM(G297:G299)</f>
        <v>0</v>
      </c>
      <c r="H300" s="12"/>
      <c r="I300" s="26" t="str">
        <f>SUM(I297:I299)</f>
        <v>0</v>
      </c>
      <c r="J300" s="15" t="str">
        <f>SUM(J297:J299)</f>
        <v>0</v>
      </c>
      <c r="K300" s="15" t="str">
        <f>SUM(K297:K299)</f>
        <v>0</v>
      </c>
      <c r="L300" s="15" t="str">
        <f>SUM(L297:L299)</f>
        <v>0</v>
      </c>
      <c r="M300" s="34" t="str">
        <f>SUM(M297:M299)</f>
        <v>0</v>
      </c>
    </row>
    <row r="301" spans="1:13">
      <c r="A301" s="18"/>
      <c r="B301" s="12"/>
      <c r="C301" s="24"/>
      <c r="D301" s="12"/>
      <c r="E301" s="12"/>
      <c r="F301" s="12"/>
      <c r="G301" s="32"/>
      <c r="H301" s="12"/>
      <c r="I301" s="24"/>
      <c r="J301" s="12"/>
      <c r="K301" s="12"/>
      <c r="L301" s="12"/>
      <c r="M301" s="32"/>
    </row>
    <row r="302" spans="1:1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35" t="str">
        <f>G247+G254+G261+G268+G275+G282+G289+G294+G300</f>
        <v>0</v>
      </c>
      <c r="H302" s="13"/>
      <c r="I302" s="27" t="str">
        <f>I247+I254+I261+I268+I275+I282+I289+I294+I300</f>
        <v>0</v>
      </c>
      <c r="J302" s="16" t="str">
        <f>J247+J254+J261+J268+J275+J282+J289+J294+J300</f>
        <v>0</v>
      </c>
      <c r="K302" s="16" t="str">
        <f>K247+K254+K261+K268+K275+K282+K289+K294+K300</f>
        <v>0</v>
      </c>
      <c r="L302" s="16" t="str">
        <f>L247+L254+L261+L268+L275+L282+L289+L294+L300</f>
        <v>0</v>
      </c>
      <c r="M302" s="35" t="str">
        <f>M247+M254+M261+M268+M275+M282+M289+M294+M300</f>
        <v>0</v>
      </c>
    </row>
    <row r="303" spans="1:13">
      <c r="A303" s="18"/>
      <c r="B303" s="12"/>
      <c r="C303" s="24"/>
      <c r="D303" s="12"/>
      <c r="E303" s="12"/>
      <c r="F303" s="12"/>
      <c r="G303" s="32"/>
      <c r="H303" s="12"/>
      <c r="I303" s="24"/>
      <c r="J303" s="12"/>
      <c r="K303" s="12"/>
      <c r="L303" s="12"/>
      <c r="M303" s="32"/>
    </row>
    <row r="304" spans="1:1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6" t="str">
        <f>G140+G240+G302</f>
        <v>0</v>
      </c>
      <c r="H304" s="13"/>
      <c r="I304" s="28" t="str">
        <f>I140+I240+I302</f>
        <v>0</v>
      </c>
      <c r="J304" s="30" t="str">
        <f>J140+J240+J302</f>
        <v>0</v>
      </c>
      <c r="K304" s="30" t="str">
        <f>K140+K240+K302</f>
        <v>0</v>
      </c>
      <c r="L304" s="30" t="str">
        <f>L140+L240+L302</f>
        <v>0</v>
      </c>
      <c r="M304" s="36" t="str">
        <f>M140+M240+M302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156</v>
      </c>
    </row>
    <row r="3" spans="1:15">
      <c r="A3" s="7" t="s">
        <v>20</v>
      </c>
    </row>
    <row r="4" spans="1:15">
      <c r="A4" s="8"/>
      <c r="C4" s="11" t="s">
        <v>156</v>
      </c>
      <c r="D4" s="9"/>
      <c r="E4" s="9"/>
      <c r="F4" s="9"/>
      <c r="G4" s="9"/>
      <c r="H4" s="9"/>
      <c r="I4" s="10"/>
      <c r="K4" s="11" t="s">
        <v>165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166</v>
      </c>
      <c r="D5" s="29" t="s">
        <v>167</v>
      </c>
      <c r="E5" s="29" t="s">
        <v>168</v>
      </c>
      <c r="F5" s="29" t="s">
        <v>169</v>
      </c>
      <c r="G5" s="29" t="s">
        <v>170</v>
      </c>
      <c r="H5" s="29" t="s">
        <v>171</v>
      </c>
      <c r="I5" s="31" t="s">
        <v>44</v>
      </c>
      <c r="J5" s="12"/>
      <c r="K5" s="23" t="s">
        <v>172</v>
      </c>
      <c r="L5" s="29" t="s">
        <v>173</v>
      </c>
      <c r="M5" s="31" t="s">
        <v>174</v>
      </c>
      <c r="N5" s="12"/>
      <c r="O5" s="17" t="s">
        <v>175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-2102072.35</v>
      </c>
      <c r="D8" s="14"/>
      <c r="E8" s="14">
        <v>5219363.85</v>
      </c>
      <c r="F8" s="14">
        <v>1229976.15</v>
      </c>
      <c r="G8" s="14"/>
      <c r="H8" s="14">
        <v>4370551.79</v>
      </c>
      <c r="I8" s="33">
        <v>8717819.44</v>
      </c>
      <c r="J8" s="12"/>
      <c r="K8" s="25">
        <v>141525528.71</v>
      </c>
      <c r="L8" s="14">
        <v>101443227.74</v>
      </c>
      <c r="M8" s="33">
        <v>40082300.97</v>
      </c>
      <c r="N8" s="12"/>
      <c r="O8" s="37">
        <v>169681972.77</v>
      </c>
    </row>
    <row r="9" spans="1:15">
      <c r="A9" s="20" t="s">
        <v>41</v>
      </c>
      <c r="B9" s="12"/>
      <c r="C9" s="25">
        <v>-1627751.07</v>
      </c>
      <c r="D9" s="14"/>
      <c r="E9" s="14">
        <v>5447023.75</v>
      </c>
      <c r="F9" s="14">
        <v>982911.81</v>
      </c>
      <c r="G9" s="14"/>
      <c r="H9" s="14">
        <v>5484446.26</v>
      </c>
      <c r="I9" s="33">
        <v>10286630.75</v>
      </c>
      <c r="J9" s="12"/>
      <c r="K9" s="25">
        <v>130103442.83</v>
      </c>
      <c r="L9" s="14">
        <v>90266606.63</v>
      </c>
      <c r="M9" s="33">
        <v>39836836.2</v>
      </c>
      <c r="N9" s="12"/>
      <c r="O9" s="37">
        <v>170999235.04</v>
      </c>
    </row>
    <row r="10" spans="1:15">
      <c r="A10" s="20" t="s">
        <v>42</v>
      </c>
      <c r="B10" s="12"/>
      <c r="C10" s="25">
        <v>-2075407.85</v>
      </c>
      <c r="D10" s="14"/>
      <c r="E10" s="14">
        <v>5492582.86</v>
      </c>
      <c r="F10" s="14">
        <v>956989.21</v>
      </c>
      <c r="G10" s="14"/>
      <c r="H10" s="14">
        <v>4302130.53</v>
      </c>
      <c r="I10" s="33">
        <v>8676294.75</v>
      </c>
      <c r="J10" s="12"/>
      <c r="K10" s="25">
        <v>135307859.06</v>
      </c>
      <c r="L10" s="14">
        <v>92579627.09</v>
      </c>
      <c r="M10" s="33">
        <v>42728231.97</v>
      </c>
      <c r="N10" s="12"/>
      <c r="O10" s="37">
        <v>174382779.71</v>
      </c>
    </row>
    <row r="11" spans="1:15">
      <c r="A11" s="20" t="s">
        <v>43</v>
      </c>
      <c r="B11" s="12"/>
      <c r="C11" s="25">
        <v>-460575.9</v>
      </c>
      <c r="D11" s="14"/>
      <c r="E11" s="14">
        <v>5512735.01</v>
      </c>
      <c r="F11" s="14">
        <v>1238617.26</v>
      </c>
      <c r="G11" s="14"/>
      <c r="H11" s="14">
        <v>4402242.58</v>
      </c>
      <c r="I11" s="33">
        <v>10693018.95</v>
      </c>
      <c r="J11" s="12"/>
      <c r="K11" s="25">
        <v>139252041.78</v>
      </c>
      <c r="L11" s="14">
        <v>97744201.46</v>
      </c>
      <c r="M11" s="33">
        <v>41507840.32</v>
      </c>
      <c r="N11" s="12"/>
      <c r="O11" s="37">
        <v>179014837.31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-2210547.95</v>
      </c>
      <c r="D15" s="14"/>
      <c r="E15" s="14">
        <v>6931461.34</v>
      </c>
      <c r="F15" s="14">
        <v>897362.9</v>
      </c>
      <c r="G15" s="14"/>
      <c r="H15" s="14">
        <v>-7065804.39</v>
      </c>
      <c r="I15" s="33">
        <v>-1447528.1</v>
      </c>
      <c r="J15" s="12"/>
      <c r="K15" s="25">
        <v>131499830.35</v>
      </c>
      <c r="L15" s="14">
        <v>97213669.18</v>
      </c>
      <c r="M15" s="33">
        <v>34286161.17</v>
      </c>
      <c r="N15" s="12"/>
      <c r="O15" s="37">
        <v>149448922.74</v>
      </c>
    </row>
    <row r="16" spans="1:15">
      <c r="A16" s="20" t="s">
        <v>41</v>
      </c>
      <c r="B16" s="12"/>
      <c r="C16" s="25">
        <v>-1722046.55</v>
      </c>
      <c r="D16" s="14"/>
      <c r="E16" s="14">
        <v>6973627.95</v>
      </c>
      <c r="F16" s="14">
        <v>631553.01</v>
      </c>
      <c r="G16" s="14"/>
      <c r="H16" s="14">
        <v>-5699480.07</v>
      </c>
      <c r="I16" s="33">
        <v>183654.34</v>
      </c>
      <c r="J16" s="12"/>
      <c r="K16" s="25">
        <v>137005129.64</v>
      </c>
      <c r="L16" s="14">
        <v>101351656.86</v>
      </c>
      <c r="M16" s="33">
        <v>35653472.78</v>
      </c>
      <c r="N16" s="12"/>
      <c r="O16" s="37">
        <v>152860864.16</v>
      </c>
    </row>
    <row r="17" spans="1:15">
      <c r="A17" s="20" t="s">
        <v>42</v>
      </c>
      <c r="B17" s="12"/>
      <c r="C17" s="25">
        <v>-1689581.36</v>
      </c>
      <c r="D17" s="14"/>
      <c r="E17" s="14">
        <v>6970829.75</v>
      </c>
      <c r="F17" s="14">
        <v>642834.09</v>
      </c>
      <c r="G17" s="14"/>
      <c r="H17" s="14">
        <v>-7080655.22</v>
      </c>
      <c r="I17" s="33">
        <v>-1156572.74</v>
      </c>
      <c r="J17" s="12"/>
      <c r="K17" s="25">
        <v>139407595.71</v>
      </c>
      <c r="L17" s="14">
        <v>102320528.61</v>
      </c>
      <c r="M17" s="33">
        <v>37087067.1</v>
      </c>
      <c r="N17" s="12"/>
      <c r="O17" s="37">
        <v>151700065.32</v>
      </c>
    </row>
    <row r="18" spans="1:15">
      <c r="A18" s="20" t="s">
        <v>43</v>
      </c>
      <c r="B18" s="12"/>
      <c r="C18" s="25">
        <v>-1135302.51</v>
      </c>
      <c r="D18" s="14"/>
      <c r="E18" s="14">
        <v>6988132.24</v>
      </c>
      <c r="F18" s="14">
        <v>624643.43</v>
      </c>
      <c r="G18" s="14"/>
      <c r="H18" s="14">
        <v>-7111623.86</v>
      </c>
      <c r="I18" s="33">
        <v>-634150.7</v>
      </c>
      <c r="J18" s="12"/>
      <c r="K18" s="25">
        <v>134911102.82</v>
      </c>
      <c r="L18" s="14">
        <v>99107967.86</v>
      </c>
      <c r="M18" s="33">
        <v>35803134.96</v>
      </c>
      <c r="N18" s="12"/>
      <c r="O18" s="37">
        <v>150889574.29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/>
      <c r="D22" s="14"/>
      <c r="E22" s="14">
        <v>67248</v>
      </c>
      <c r="F22" s="14">
        <v>631079</v>
      </c>
      <c r="G22" s="14">
        <v>1718250</v>
      </c>
      <c r="H22" s="14">
        <v>8064</v>
      </c>
      <c r="I22" s="33">
        <v>2424641</v>
      </c>
      <c r="J22" s="12"/>
      <c r="K22" s="25">
        <v>19489767</v>
      </c>
      <c r="L22" s="14">
        <v>17502139</v>
      </c>
      <c r="M22" s="33">
        <v>1987628</v>
      </c>
      <c r="N22" s="12"/>
      <c r="O22" s="37">
        <v>4772538</v>
      </c>
    </row>
    <row r="23" spans="1:15">
      <c r="A23" s="20" t="s">
        <v>41</v>
      </c>
      <c r="B23" s="12"/>
      <c r="C23" s="25"/>
      <c r="D23" s="14"/>
      <c r="E23" s="14">
        <v>124222</v>
      </c>
      <c r="F23" s="14">
        <v>574306</v>
      </c>
      <c r="G23" s="14">
        <v>3036104</v>
      </c>
      <c r="H23" s="14">
        <v>10435</v>
      </c>
      <c r="I23" s="33">
        <v>3745067</v>
      </c>
      <c r="J23" s="12"/>
      <c r="K23" s="25">
        <v>17916318</v>
      </c>
      <c r="L23" s="14">
        <v>16144065</v>
      </c>
      <c r="M23" s="33">
        <v>1772253</v>
      </c>
      <c r="N23" s="12"/>
      <c r="O23" s="37">
        <v>5861160</v>
      </c>
    </row>
    <row r="24" spans="1:15">
      <c r="A24" s="20" t="s">
        <v>42</v>
      </c>
      <c r="B24" s="12"/>
      <c r="C24" s="25"/>
      <c r="D24" s="14"/>
      <c r="E24" s="14">
        <v>131919</v>
      </c>
      <c r="F24" s="14">
        <v>518211</v>
      </c>
      <c r="G24" s="14">
        <v>4127848</v>
      </c>
      <c r="H24" s="14">
        <v>14131</v>
      </c>
      <c r="I24" s="33">
        <v>4792109</v>
      </c>
      <c r="J24" s="12"/>
      <c r="K24" s="25">
        <v>16722532</v>
      </c>
      <c r="L24" s="14">
        <v>15181199</v>
      </c>
      <c r="M24" s="33">
        <v>1541333</v>
      </c>
      <c r="N24" s="12"/>
      <c r="O24" s="37">
        <v>6649201</v>
      </c>
    </row>
    <row r="25" spans="1:15">
      <c r="A25" s="20" t="s">
        <v>43</v>
      </c>
      <c r="B25" s="12"/>
      <c r="C25" s="25"/>
      <c r="D25" s="14"/>
      <c r="E25" s="14">
        <v>157229</v>
      </c>
      <c r="F25" s="14">
        <v>565418</v>
      </c>
      <c r="G25" s="14">
        <v>5439737</v>
      </c>
      <c r="H25" s="14">
        <v>33063</v>
      </c>
      <c r="I25" s="33">
        <v>6195447</v>
      </c>
      <c r="J25" s="12"/>
      <c r="K25" s="25">
        <v>15631121</v>
      </c>
      <c r="L25" s="14">
        <v>14012082</v>
      </c>
      <c r="M25" s="33">
        <v>1619039</v>
      </c>
      <c r="N25" s="12"/>
      <c r="O25" s="37">
        <v>8109270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0</v>
      </c>
      <c r="D29" s="14"/>
      <c r="E29" s="14">
        <v>40167</v>
      </c>
      <c r="F29" s="14">
        <v>702559</v>
      </c>
      <c r="G29" s="14">
        <v>1682678</v>
      </c>
      <c r="H29" s="14">
        <v>49162</v>
      </c>
      <c r="I29" s="33">
        <v>2474566</v>
      </c>
      <c r="J29" s="12"/>
      <c r="K29" s="25">
        <v>43192740</v>
      </c>
      <c r="L29" s="14">
        <v>40133546</v>
      </c>
      <c r="M29" s="33">
        <v>3059194</v>
      </c>
      <c r="N29" s="12"/>
      <c r="O29" s="37">
        <v>5764538</v>
      </c>
    </row>
    <row r="30" spans="1:15">
      <c r="A30" s="20" t="s">
        <v>41</v>
      </c>
      <c r="B30" s="12"/>
      <c r="C30" s="25">
        <v>0</v>
      </c>
      <c r="D30" s="14"/>
      <c r="E30" s="14">
        <v>95561</v>
      </c>
      <c r="F30" s="14">
        <v>612219</v>
      </c>
      <c r="G30" s="14">
        <v>3725118</v>
      </c>
      <c r="H30" s="14">
        <v>49452</v>
      </c>
      <c r="I30" s="33">
        <v>4482350</v>
      </c>
      <c r="J30" s="12"/>
      <c r="K30" s="25">
        <v>38176997</v>
      </c>
      <c r="L30" s="14">
        <v>35577488</v>
      </c>
      <c r="M30" s="33">
        <v>2599509</v>
      </c>
      <c r="N30" s="12"/>
      <c r="O30" s="37">
        <v>7295575</v>
      </c>
    </row>
    <row r="31" spans="1:15">
      <c r="A31" s="20" t="s">
        <v>42</v>
      </c>
      <c r="B31" s="12"/>
      <c r="C31" s="25">
        <v>0</v>
      </c>
      <c r="D31" s="14"/>
      <c r="E31" s="14">
        <v>131770</v>
      </c>
      <c r="F31" s="14">
        <v>573817</v>
      </c>
      <c r="G31" s="14">
        <v>5539865</v>
      </c>
      <c r="H31" s="14">
        <v>46010</v>
      </c>
      <c r="I31" s="33">
        <v>6291462</v>
      </c>
      <c r="J31" s="12"/>
      <c r="K31" s="25">
        <v>40982775</v>
      </c>
      <c r="L31" s="14">
        <v>38642715</v>
      </c>
      <c r="M31" s="33">
        <v>2340060</v>
      </c>
      <c r="N31" s="12"/>
      <c r="O31" s="37">
        <v>8947046</v>
      </c>
    </row>
    <row r="32" spans="1:15">
      <c r="A32" s="20" t="s">
        <v>43</v>
      </c>
      <c r="B32" s="12"/>
      <c r="C32" s="25"/>
      <c r="D32" s="14"/>
      <c r="E32" s="14">
        <v>207709</v>
      </c>
      <c r="F32" s="14">
        <v>610447</v>
      </c>
      <c r="G32" s="14">
        <v>7328278</v>
      </c>
      <c r="H32" s="14">
        <v>50887</v>
      </c>
      <c r="I32" s="33">
        <v>8197321</v>
      </c>
      <c r="J32" s="12"/>
      <c r="K32" s="25">
        <v>35931927</v>
      </c>
      <c r="L32" s="14">
        <v>33636974</v>
      </c>
      <c r="M32" s="33">
        <v>2294953</v>
      </c>
      <c r="N32" s="12"/>
      <c r="O32" s="37">
        <v>10784002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1137343</v>
      </c>
      <c r="D36" s="14"/>
      <c r="E36" s="14">
        <v>225160</v>
      </c>
      <c r="F36" s="14">
        <v>663726</v>
      </c>
      <c r="G36" s="14"/>
      <c r="H36" s="14">
        <v>11330</v>
      </c>
      <c r="I36" s="33">
        <v>2037559</v>
      </c>
      <c r="J36" s="12"/>
      <c r="K36" s="25">
        <v>22593660</v>
      </c>
      <c r="L36" s="14">
        <v>21138296</v>
      </c>
      <c r="M36" s="33">
        <v>1455364</v>
      </c>
      <c r="N36" s="12"/>
      <c r="O36" s="37">
        <v>4044120</v>
      </c>
    </row>
    <row r="37" spans="1:15">
      <c r="A37" s="20" t="s">
        <v>41</v>
      </c>
      <c r="B37" s="12"/>
      <c r="C37" s="25"/>
      <c r="D37" s="14"/>
      <c r="E37" s="14">
        <v>138129</v>
      </c>
      <c r="F37" s="14">
        <v>592919</v>
      </c>
      <c r="G37" s="14"/>
      <c r="H37" s="14">
        <v>14330</v>
      </c>
      <c r="I37" s="33">
        <v>745378</v>
      </c>
      <c r="J37" s="12"/>
      <c r="K37" s="25">
        <v>23229163</v>
      </c>
      <c r="L37" s="14">
        <v>21958157</v>
      </c>
      <c r="M37" s="33">
        <v>1271006</v>
      </c>
      <c r="N37" s="12"/>
      <c r="O37" s="37">
        <v>2535939</v>
      </c>
    </row>
    <row r="38" spans="1:15">
      <c r="A38" s="20" t="s">
        <v>42</v>
      </c>
      <c r="B38" s="12"/>
      <c r="C38" s="25"/>
      <c r="D38" s="14"/>
      <c r="E38" s="14">
        <v>146171</v>
      </c>
      <c r="F38" s="14">
        <v>538397</v>
      </c>
      <c r="G38" s="14"/>
      <c r="H38" s="14">
        <v>32869</v>
      </c>
      <c r="I38" s="33">
        <v>717437</v>
      </c>
      <c r="J38" s="12"/>
      <c r="K38" s="25">
        <v>23922049</v>
      </c>
      <c r="L38" s="14">
        <v>22606687</v>
      </c>
      <c r="M38" s="33">
        <v>1315362</v>
      </c>
      <c r="N38" s="12"/>
      <c r="O38" s="37">
        <v>2524785</v>
      </c>
    </row>
    <row r="39" spans="1:15">
      <c r="A39" s="20" t="s">
        <v>43</v>
      </c>
      <c r="B39" s="12"/>
      <c r="C39" s="25"/>
      <c r="D39" s="14"/>
      <c r="E39" s="14">
        <v>173065</v>
      </c>
      <c r="F39" s="14">
        <v>556945</v>
      </c>
      <c r="G39" s="14"/>
      <c r="H39" s="14">
        <v>44644</v>
      </c>
      <c r="I39" s="33">
        <v>774654</v>
      </c>
      <c r="J39" s="12"/>
      <c r="K39" s="25">
        <v>18504415</v>
      </c>
      <c r="L39" s="14">
        <v>17336999</v>
      </c>
      <c r="M39" s="33">
        <v>1167416</v>
      </c>
      <c r="N39" s="12"/>
      <c r="O39" s="37">
        <v>2407586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/>
      <c r="D43" s="14"/>
      <c r="E43" s="14">
        <v>86977</v>
      </c>
      <c r="F43" s="14">
        <v>704905</v>
      </c>
      <c r="G43" s="14"/>
      <c r="H43" s="14">
        <v>3537</v>
      </c>
      <c r="I43" s="33">
        <v>795419</v>
      </c>
      <c r="J43" s="12"/>
      <c r="K43" s="25">
        <v>9662152</v>
      </c>
      <c r="L43" s="14">
        <v>8721471</v>
      </c>
      <c r="M43" s="33">
        <v>940681</v>
      </c>
      <c r="N43" s="12"/>
      <c r="O43" s="37">
        <v>1809541</v>
      </c>
    </row>
    <row r="44" spans="1:15">
      <c r="A44" s="20" t="s">
        <v>41</v>
      </c>
      <c r="B44" s="12"/>
      <c r="C44" s="25"/>
      <c r="D44" s="14"/>
      <c r="E44" s="14">
        <v>164410</v>
      </c>
      <c r="F44" s="14">
        <v>603590</v>
      </c>
      <c r="G44" s="14"/>
      <c r="H44" s="14">
        <v>3537</v>
      </c>
      <c r="I44" s="33">
        <v>771537</v>
      </c>
      <c r="J44" s="12"/>
      <c r="K44" s="25">
        <v>10331631</v>
      </c>
      <c r="L44" s="14">
        <v>9362334</v>
      </c>
      <c r="M44" s="33">
        <v>969297</v>
      </c>
      <c r="N44" s="12"/>
      <c r="O44" s="37">
        <v>1806627</v>
      </c>
    </row>
    <row r="45" spans="1:15">
      <c r="A45" s="20" t="s">
        <v>42</v>
      </c>
      <c r="B45" s="12"/>
      <c r="C45" s="25"/>
      <c r="D45" s="14"/>
      <c r="E45" s="14">
        <v>203038</v>
      </c>
      <c r="F45" s="14">
        <v>539598</v>
      </c>
      <c r="G45" s="14"/>
      <c r="H45" s="14">
        <v>4725</v>
      </c>
      <c r="I45" s="33">
        <v>747361</v>
      </c>
      <c r="J45" s="12"/>
      <c r="K45" s="25">
        <v>9293399</v>
      </c>
      <c r="L45" s="14">
        <v>8571458</v>
      </c>
      <c r="M45" s="33">
        <v>721941</v>
      </c>
      <c r="N45" s="12"/>
      <c r="O45" s="37">
        <v>1527427</v>
      </c>
    </row>
    <row r="46" spans="1:15">
      <c r="A46" s="20" t="s">
        <v>43</v>
      </c>
      <c r="B46" s="12"/>
      <c r="C46" s="25"/>
      <c r="D46" s="14"/>
      <c r="E46" s="14">
        <v>175820</v>
      </c>
      <c r="F46" s="14">
        <v>631336</v>
      </c>
      <c r="G46" s="14"/>
      <c r="H46" s="14">
        <v>18279</v>
      </c>
      <c r="I46" s="33">
        <v>825435</v>
      </c>
      <c r="J46" s="12"/>
      <c r="K46" s="25">
        <v>9054155</v>
      </c>
      <c r="L46" s="14">
        <v>8272658</v>
      </c>
      <c r="M46" s="33">
        <v>781497</v>
      </c>
      <c r="N46" s="12"/>
      <c r="O46" s="37">
        <v>1658566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-1141811.74</v>
      </c>
      <c r="D50" s="14"/>
      <c r="E50" s="14">
        <v>4892540.98</v>
      </c>
      <c r="F50" s="14">
        <v>1583429.75</v>
      </c>
      <c r="G50" s="14"/>
      <c r="H50" s="14">
        <v>108624.19</v>
      </c>
      <c r="I50" s="33">
        <v>5442783.18</v>
      </c>
      <c r="J50" s="12"/>
      <c r="K50" s="25">
        <v>108226486.12</v>
      </c>
      <c r="L50" s="14">
        <v>73198603.69</v>
      </c>
      <c r="M50" s="33">
        <v>35027882.43</v>
      </c>
      <c r="N50" s="12"/>
      <c r="O50" s="37">
        <v>209657832.95</v>
      </c>
    </row>
    <row r="51" spans="1:15">
      <c r="A51" s="20" t="s">
        <v>41</v>
      </c>
      <c r="B51" s="12"/>
      <c r="C51" s="25">
        <v>-1269293.92</v>
      </c>
      <c r="D51" s="14"/>
      <c r="E51" s="14">
        <v>5447647.32</v>
      </c>
      <c r="F51" s="14">
        <v>1226067.09</v>
      </c>
      <c r="G51" s="14"/>
      <c r="H51" s="14">
        <v>723457.99</v>
      </c>
      <c r="I51" s="33">
        <v>6127878.48</v>
      </c>
      <c r="J51" s="12"/>
      <c r="K51" s="25">
        <v>111430928.17</v>
      </c>
      <c r="L51" s="14">
        <v>75919429.95</v>
      </c>
      <c r="M51" s="33">
        <v>35511498.22</v>
      </c>
      <c r="N51" s="12"/>
      <c r="O51" s="37">
        <v>208966690.05</v>
      </c>
    </row>
    <row r="52" spans="1:15">
      <c r="A52" s="20" t="s">
        <v>42</v>
      </c>
      <c r="B52" s="12"/>
      <c r="C52" s="25">
        <v>-1329637.05</v>
      </c>
      <c r="D52" s="14"/>
      <c r="E52" s="14">
        <v>5491487.61</v>
      </c>
      <c r="F52" s="14">
        <v>1016780.5</v>
      </c>
      <c r="G52" s="14"/>
      <c r="H52" s="14">
        <v>116574.18</v>
      </c>
      <c r="I52" s="33">
        <v>5295205.24</v>
      </c>
      <c r="J52" s="12"/>
      <c r="K52" s="25">
        <v>115307016.5</v>
      </c>
      <c r="L52" s="14">
        <v>80196746.84</v>
      </c>
      <c r="M52" s="33">
        <v>35110269.66</v>
      </c>
      <c r="N52" s="12"/>
      <c r="O52" s="37">
        <v>208153611.6</v>
      </c>
    </row>
    <row r="53" spans="1:15">
      <c r="A53" s="20" t="s">
        <v>43</v>
      </c>
      <c r="B53" s="12"/>
      <c r="C53" s="25">
        <v>-988561.74</v>
      </c>
      <c r="D53" s="14"/>
      <c r="E53" s="14">
        <v>5465502.39</v>
      </c>
      <c r="F53" s="14">
        <v>1277640.05</v>
      </c>
      <c r="G53" s="14"/>
      <c r="H53" s="14">
        <v>190057.63</v>
      </c>
      <c r="I53" s="33">
        <v>5944638.33</v>
      </c>
      <c r="J53" s="12"/>
      <c r="K53" s="25">
        <v>111066974.97</v>
      </c>
      <c r="L53" s="14">
        <v>76895294.5</v>
      </c>
      <c r="M53" s="33">
        <v>34171680.47</v>
      </c>
      <c r="N53" s="12"/>
      <c r="O53" s="37">
        <v>206725463.78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2135</v>
      </c>
      <c r="D57" s="14"/>
      <c r="E57" s="14">
        <v>11998156</v>
      </c>
      <c r="F57" s="14">
        <v>2724957</v>
      </c>
      <c r="G57" s="14">
        <v>15715004</v>
      </c>
      <c r="H57" s="14">
        <v>261922</v>
      </c>
      <c r="I57" s="33">
        <v>30702174</v>
      </c>
      <c r="J57" s="12"/>
      <c r="K57" s="25">
        <v>131209920</v>
      </c>
      <c r="L57" s="14">
        <v>48597341</v>
      </c>
      <c r="M57" s="33">
        <v>82612579</v>
      </c>
      <c r="N57" s="12"/>
      <c r="O57" s="37">
        <v>338734227</v>
      </c>
    </row>
    <row r="58" spans="1:15">
      <c r="A58" s="20" t="s">
        <v>41</v>
      </c>
      <c r="B58" s="12"/>
      <c r="C58" s="25">
        <v>39785</v>
      </c>
      <c r="D58" s="14"/>
      <c r="E58" s="14">
        <v>12897618</v>
      </c>
      <c r="F58" s="14">
        <v>2626951</v>
      </c>
      <c r="G58" s="14">
        <v>14830117</v>
      </c>
      <c r="H58" s="14">
        <v>207902</v>
      </c>
      <c r="I58" s="33">
        <v>30602373</v>
      </c>
      <c r="J58" s="12"/>
      <c r="K58" s="25">
        <v>124844149</v>
      </c>
      <c r="L58" s="14">
        <v>46898242</v>
      </c>
      <c r="M58" s="33">
        <v>77945907</v>
      </c>
      <c r="N58" s="12"/>
      <c r="O58" s="37">
        <v>330371482</v>
      </c>
    </row>
    <row r="59" spans="1:15">
      <c r="A59" s="20" t="s">
        <v>42</v>
      </c>
      <c r="B59" s="12"/>
      <c r="C59" s="25">
        <v>8179</v>
      </c>
      <c r="D59" s="14"/>
      <c r="E59" s="14">
        <v>13430202</v>
      </c>
      <c r="F59" s="14">
        <v>1942740</v>
      </c>
      <c r="G59" s="14">
        <v>14552486</v>
      </c>
      <c r="H59" s="14">
        <v>-40126</v>
      </c>
      <c r="I59" s="33">
        <v>29893481</v>
      </c>
      <c r="J59" s="12"/>
      <c r="K59" s="25">
        <v>122025866</v>
      </c>
      <c r="L59" s="14">
        <v>43259816</v>
      </c>
      <c r="M59" s="33">
        <v>78766050</v>
      </c>
      <c r="N59" s="12"/>
      <c r="O59" s="37">
        <v>325640410</v>
      </c>
    </row>
    <row r="60" spans="1:15">
      <c r="A60" s="20" t="s">
        <v>43</v>
      </c>
      <c r="B60" s="12"/>
      <c r="C60" s="25">
        <v>19833</v>
      </c>
      <c r="D60" s="14"/>
      <c r="E60" s="14">
        <v>13751562</v>
      </c>
      <c r="F60" s="14">
        <v>2455505</v>
      </c>
      <c r="G60" s="14">
        <v>540460</v>
      </c>
      <c r="H60" s="14">
        <v>236719</v>
      </c>
      <c r="I60" s="33">
        <v>17004079</v>
      </c>
      <c r="J60" s="12"/>
      <c r="K60" s="25">
        <v>124885265</v>
      </c>
      <c r="L60" s="14">
        <v>45998570</v>
      </c>
      <c r="M60" s="33">
        <v>78886695</v>
      </c>
      <c r="N60" s="12"/>
      <c r="O60" s="37">
        <v>313568765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6922932.16</v>
      </c>
      <c r="D64" s="14">
        <v>0</v>
      </c>
      <c r="E64" s="14">
        <v>1927276.34</v>
      </c>
      <c r="F64" s="14">
        <v>553283.59</v>
      </c>
      <c r="G64" s="14">
        <v>16315463.88</v>
      </c>
      <c r="H64" s="14">
        <v>1107798.98</v>
      </c>
      <c r="I64" s="33">
        <v>26826754.95</v>
      </c>
      <c r="J64" s="12"/>
      <c r="K64" s="25">
        <v>333884341.44</v>
      </c>
      <c r="L64" s="14">
        <v>321078625.71</v>
      </c>
      <c r="M64" s="33">
        <v>12805715.73</v>
      </c>
      <c r="N64" s="12"/>
      <c r="O64" s="37">
        <v>64603995.43</v>
      </c>
    </row>
    <row r="65" spans="1:15">
      <c r="A65" s="20" t="s">
        <v>41</v>
      </c>
      <c r="B65" s="12"/>
      <c r="C65" s="25">
        <v>7911456.03</v>
      </c>
      <c r="D65" s="14">
        <v>0</v>
      </c>
      <c r="E65" s="14">
        <v>1891286.86</v>
      </c>
      <c r="F65" s="14">
        <v>447747.16</v>
      </c>
      <c r="G65" s="14">
        <v>17115756.87</v>
      </c>
      <c r="H65" s="14">
        <v>2902432.16</v>
      </c>
      <c r="I65" s="33">
        <v>30268679.08</v>
      </c>
      <c r="J65" s="12"/>
      <c r="K65" s="25">
        <v>306652257.82</v>
      </c>
      <c r="L65" s="14">
        <v>294900597.88</v>
      </c>
      <c r="M65" s="33">
        <v>11751659.94</v>
      </c>
      <c r="N65" s="12"/>
      <c r="O65" s="37">
        <v>66485604.97</v>
      </c>
    </row>
    <row r="66" spans="1:15">
      <c r="A66" s="20" t="s">
        <v>42</v>
      </c>
      <c r="B66" s="12"/>
      <c r="C66" s="25">
        <v>7539512.58</v>
      </c>
      <c r="D66" s="14">
        <v>0</v>
      </c>
      <c r="E66" s="14">
        <v>1856219.82</v>
      </c>
      <c r="F66" s="14">
        <v>433390.3</v>
      </c>
      <c r="G66" s="14">
        <v>22116747.62</v>
      </c>
      <c r="H66" s="14">
        <v>2351331.54</v>
      </c>
      <c r="I66" s="33">
        <v>34297201.86</v>
      </c>
      <c r="J66" s="12"/>
      <c r="K66" s="25">
        <v>314762618.01</v>
      </c>
      <c r="L66" s="14">
        <v>302310190.61</v>
      </c>
      <c r="M66" s="33">
        <v>12452427.4</v>
      </c>
      <c r="N66" s="12"/>
      <c r="O66" s="37">
        <v>70268779.99</v>
      </c>
    </row>
    <row r="67" spans="1:15">
      <c r="A67" s="20" t="s">
        <v>43</v>
      </c>
      <c r="B67" s="12"/>
      <c r="C67" s="25">
        <v>8219732.97</v>
      </c>
      <c r="D67" s="14"/>
      <c r="E67" s="14">
        <v>1189597.35</v>
      </c>
      <c r="F67" s="14">
        <v>579620.61</v>
      </c>
      <c r="G67" s="14">
        <v>26991363.6</v>
      </c>
      <c r="H67" s="14">
        <v>2220545.47</v>
      </c>
      <c r="I67" s="33">
        <v>39200860</v>
      </c>
      <c r="J67" s="12"/>
      <c r="K67" s="25">
        <v>298763230.6</v>
      </c>
      <c r="L67" s="14">
        <v>284045656.43</v>
      </c>
      <c r="M67" s="33">
        <v>14717574.17</v>
      </c>
      <c r="N67" s="12"/>
      <c r="O67" s="37">
        <v>77484442.78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32"/>
      <c r="N72" s="12"/>
      <c r="O72" s="18"/>
    </row>
    <row r="73" spans="1:15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32"/>
      <c r="N73" s="12"/>
      <c r="O73" s="18"/>
    </row>
    <row r="74" spans="1:15">
      <c r="A74" s="20" t="s">
        <v>57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6957</v>
      </c>
      <c r="D78" s="14"/>
      <c r="E78" s="14">
        <v>6559590</v>
      </c>
      <c r="F78" s="14">
        <v>1592193</v>
      </c>
      <c r="G78" s="14">
        <v>3392277</v>
      </c>
      <c r="H78" s="14">
        <v>130557</v>
      </c>
      <c r="I78" s="33">
        <v>11681574</v>
      </c>
      <c r="J78" s="12"/>
      <c r="K78" s="25">
        <v>57972524</v>
      </c>
      <c r="L78" s="14">
        <v>28096216</v>
      </c>
      <c r="M78" s="33">
        <v>29876308</v>
      </c>
      <c r="N78" s="12"/>
      <c r="O78" s="37">
        <v>184117580</v>
      </c>
    </row>
    <row r="79" spans="1:15">
      <c r="A79" s="20" t="s">
        <v>41</v>
      </c>
      <c r="B79" s="12"/>
      <c r="C79" s="25">
        <v>18284</v>
      </c>
      <c r="D79" s="14"/>
      <c r="E79" s="14">
        <v>6490417</v>
      </c>
      <c r="F79" s="14">
        <v>1280610</v>
      </c>
      <c r="G79" s="14">
        <v>3504235</v>
      </c>
      <c r="H79" s="14">
        <v>101894</v>
      </c>
      <c r="I79" s="33">
        <v>11395440</v>
      </c>
      <c r="J79" s="12"/>
      <c r="K79" s="25">
        <v>60837281</v>
      </c>
      <c r="L79" s="14">
        <v>28271390</v>
      </c>
      <c r="M79" s="33">
        <v>32565891</v>
      </c>
      <c r="N79" s="12"/>
      <c r="O79" s="37">
        <v>189748841</v>
      </c>
    </row>
    <row r="80" spans="1:15">
      <c r="A80" s="20" t="s">
        <v>42</v>
      </c>
      <c r="B80" s="12"/>
      <c r="C80" s="25">
        <v>145440</v>
      </c>
      <c r="D80" s="14"/>
      <c r="E80" s="14">
        <v>6514461</v>
      </c>
      <c r="F80" s="14">
        <v>1357834</v>
      </c>
      <c r="G80" s="14">
        <v>100650</v>
      </c>
      <c r="H80" s="14">
        <v>-16903</v>
      </c>
      <c r="I80" s="33">
        <v>8101482</v>
      </c>
      <c r="J80" s="12"/>
      <c r="K80" s="25">
        <v>61368440</v>
      </c>
      <c r="L80" s="14">
        <v>27259806</v>
      </c>
      <c r="M80" s="33">
        <v>34108634</v>
      </c>
      <c r="N80" s="12"/>
      <c r="O80" s="37">
        <v>188215260</v>
      </c>
    </row>
    <row r="81" spans="1:15">
      <c r="A81" s="20" t="s">
        <v>43</v>
      </c>
      <c r="B81" s="12"/>
      <c r="C81" s="25">
        <v>1753</v>
      </c>
      <c r="D81" s="14"/>
      <c r="E81" s="14">
        <v>6711439</v>
      </c>
      <c r="F81" s="14">
        <v>1897495</v>
      </c>
      <c r="G81" s="14">
        <v>63751</v>
      </c>
      <c r="H81" s="14">
        <v>-17417</v>
      </c>
      <c r="I81" s="33">
        <v>8657021</v>
      </c>
      <c r="J81" s="12"/>
      <c r="K81" s="25">
        <v>63118083</v>
      </c>
      <c r="L81" s="14">
        <v>28987108</v>
      </c>
      <c r="M81" s="33">
        <v>34130975</v>
      </c>
      <c r="N81" s="12"/>
      <c r="O81" s="37">
        <v>187434170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-2328711.29</v>
      </c>
      <c r="D85" s="14"/>
      <c r="E85" s="14">
        <v>7656009.74</v>
      </c>
      <c r="F85" s="14">
        <v>1143978.68</v>
      </c>
      <c r="G85" s="14"/>
      <c r="H85" s="14">
        <v>4455393.67</v>
      </c>
      <c r="I85" s="33">
        <v>10926670.8</v>
      </c>
      <c r="J85" s="12"/>
      <c r="K85" s="25">
        <v>220055166.2</v>
      </c>
      <c r="L85" s="14">
        <v>165292154.1</v>
      </c>
      <c r="M85" s="33">
        <v>54763012.1</v>
      </c>
      <c r="N85" s="12"/>
      <c r="O85" s="37">
        <v>194634871.34</v>
      </c>
    </row>
    <row r="86" spans="1:15">
      <c r="A86" s="20" t="s">
        <v>41</v>
      </c>
      <c r="B86" s="12"/>
      <c r="C86" s="25">
        <v>-3473605.09</v>
      </c>
      <c r="D86" s="14"/>
      <c r="E86" s="14">
        <v>7649769.58</v>
      </c>
      <c r="F86" s="14">
        <v>839761.79</v>
      </c>
      <c r="G86" s="14"/>
      <c r="H86" s="14">
        <v>5926027.2</v>
      </c>
      <c r="I86" s="33">
        <v>10941953.48</v>
      </c>
      <c r="J86" s="12"/>
      <c r="K86" s="25">
        <v>199551066.95</v>
      </c>
      <c r="L86" s="14">
        <v>141770014.67</v>
      </c>
      <c r="M86" s="33">
        <v>57781052.28</v>
      </c>
      <c r="N86" s="12"/>
      <c r="O86" s="37">
        <v>197853436.22</v>
      </c>
    </row>
    <row r="87" spans="1:15">
      <c r="A87" s="20" t="s">
        <v>42</v>
      </c>
      <c r="B87" s="12"/>
      <c r="C87" s="25">
        <v>-4145323.02</v>
      </c>
      <c r="D87" s="14"/>
      <c r="E87" s="14">
        <v>7630247.26</v>
      </c>
      <c r="F87" s="14">
        <v>819581.11</v>
      </c>
      <c r="G87" s="14"/>
      <c r="H87" s="14">
        <v>4521170.59</v>
      </c>
      <c r="I87" s="33">
        <v>8825675.94</v>
      </c>
      <c r="J87" s="12"/>
      <c r="K87" s="25">
        <v>203713893.77</v>
      </c>
      <c r="L87" s="14">
        <v>146649169.53</v>
      </c>
      <c r="M87" s="33">
        <v>57064724.24</v>
      </c>
      <c r="N87" s="12"/>
      <c r="O87" s="37">
        <v>194551167.54</v>
      </c>
    </row>
    <row r="88" spans="1:15">
      <c r="A88" s="20" t="s">
        <v>43</v>
      </c>
      <c r="B88" s="12"/>
      <c r="C88" s="25">
        <v>-2495840.28</v>
      </c>
      <c r="D88" s="14"/>
      <c r="E88" s="14">
        <v>7751608.58</v>
      </c>
      <c r="F88" s="14">
        <v>1116592.66</v>
      </c>
      <c r="G88" s="14"/>
      <c r="H88" s="14">
        <v>4699100.24</v>
      </c>
      <c r="I88" s="33">
        <v>11071461.2</v>
      </c>
      <c r="J88" s="12"/>
      <c r="K88" s="25">
        <v>201262962.66</v>
      </c>
      <c r="L88" s="14">
        <v>142140182.1</v>
      </c>
      <c r="M88" s="33">
        <v>59122780.56</v>
      </c>
      <c r="N88" s="12"/>
      <c r="O88" s="37">
        <v>198894238.57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-8107511</v>
      </c>
      <c r="D92" s="14">
        <v>0</v>
      </c>
      <c r="E92" s="14">
        <v>1505936</v>
      </c>
      <c r="F92" s="14">
        <v>141254</v>
      </c>
      <c r="G92" s="14">
        <v>0</v>
      </c>
      <c r="H92" s="14">
        <v>596877</v>
      </c>
      <c r="I92" s="33">
        <v>-5863444</v>
      </c>
      <c r="J92" s="12"/>
      <c r="K92" s="25">
        <v>60943787</v>
      </c>
      <c r="L92" s="14">
        <v>54735492</v>
      </c>
      <c r="M92" s="33">
        <v>6208295</v>
      </c>
      <c r="N92" s="12"/>
      <c r="O92" s="37">
        <v>25389130</v>
      </c>
    </row>
    <row r="93" spans="1:15">
      <c r="A93" s="20" t="s">
        <v>41</v>
      </c>
      <c r="B93" s="12"/>
      <c r="C93" s="25">
        <v>-4934543</v>
      </c>
      <c r="D93" s="14">
        <v>0</v>
      </c>
      <c r="E93" s="14">
        <v>778162</v>
      </c>
      <c r="F93" s="14">
        <v>164983</v>
      </c>
      <c r="G93" s="14">
        <v>0</v>
      </c>
      <c r="H93" s="14">
        <v>591528</v>
      </c>
      <c r="I93" s="33">
        <v>-3399870</v>
      </c>
      <c r="J93" s="12"/>
      <c r="K93" s="25">
        <v>43602063</v>
      </c>
      <c r="L93" s="14">
        <v>39263906</v>
      </c>
      <c r="M93" s="33">
        <v>4338157</v>
      </c>
      <c r="N93" s="12"/>
      <c r="O93" s="37">
        <v>25403491</v>
      </c>
    </row>
    <row r="94" spans="1:15">
      <c r="A94" s="20" t="s">
        <v>42</v>
      </c>
      <c r="B94" s="12"/>
      <c r="C94" s="25">
        <v>-3522094</v>
      </c>
      <c r="D94" s="14">
        <v>0</v>
      </c>
      <c r="E94" s="14">
        <v>778162</v>
      </c>
      <c r="F94" s="14">
        <v>119734</v>
      </c>
      <c r="G94" s="14">
        <v>0</v>
      </c>
      <c r="H94" s="14">
        <v>93933</v>
      </c>
      <c r="I94" s="33">
        <v>-2530265</v>
      </c>
      <c r="J94" s="12"/>
      <c r="K94" s="25">
        <v>36141648</v>
      </c>
      <c r="L94" s="14">
        <v>32798579</v>
      </c>
      <c r="M94" s="33">
        <v>3343069</v>
      </c>
      <c r="N94" s="12"/>
      <c r="O94" s="37">
        <v>25799359</v>
      </c>
    </row>
    <row r="95" spans="1:15">
      <c r="A95" s="20" t="s">
        <v>43</v>
      </c>
      <c r="B95" s="12"/>
      <c r="C95" s="25">
        <v>-11016006</v>
      </c>
      <c r="D95" s="14">
        <v>0</v>
      </c>
      <c r="E95" s="14">
        <v>778162</v>
      </c>
      <c r="F95" s="14">
        <v>80438</v>
      </c>
      <c r="G95" s="14">
        <v>0</v>
      </c>
      <c r="H95" s="14">
        <v>30272</v>
      </c>
      <c r="I95" s="33">
        <v>-10127134</v>
      </c>
      <c r="J95" s="12"/>
      <c r="K95" s="25">
        <v>35958065</v>
      </c>
      <c r="L95" s="14">
        <v>32609910</v>
      </c>
      <c r="M95" s="33">
        <v>3348155</v>
      </c>
      <c r="N95" s="12"/>
      <c r="O95" s="37">
        <v>19833745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-21895035</v>
      </c>
      <c r="D99" s="14">
        <v>0</v>
      </c>
      <c r="E99" s="14">
        <v>7448909</v>
      </c>
      <c r="F99" s="14">
        <v>288240</v>
      </c>
      <c r="G99" s="14">
        <v>0</v>
      </c>
      <c r="H99" s="14">
        <v>2045671</v>
      </c>
      <c r="I99" s="33">
        <v>-12112215</v>
      </c>
      <c r="J99" s="12"/>
      <c r="K99" s="25">
        <v>203534429</v>
      </c>
      <c r="L99" s="14">
        <v>173647148</v>
      </c>
      <c r="M99" s="33">
        <v>29887281</v>
      </c>
      <c r="N99" s="12"/>
      <c r="O99" s="37">
        <v>116323530</v>
      </c>
    </row>
    <row r="100" spans="1:15">
      <c r="A100" s="20" t="s">
        <v>41</v>
      </c>
      <c r="B100" s="12"/>
      <c r="C100" s="25">
        <v>-13354310</v>
      </c>
      <c r="D100" s="14">
        <v>0</v>
      </c>
      <c r="E100" s="14">
        <v>7525504</v>
      </c>
      <c r="F100" s="14">
        <v>272321</v>
      </c>
      <c r="G100" s="14">
        <v>0</v>
      </c>
      <c r="H100" s="14">
        <v>3999189</v>
      </c>
      <c r="I100" s="33">
        <v>-1557296</v>
      </c>
      <c r="J100" s="12"/>
      <c r="K100" s="25">
        <v>180557089</v>
      </c>
      <c r="L100" s="14">
        <v>152787617</v>
      </c>
      <c r="M100" s="33">
        <v>27769472</v>
      </c>
      <c r="N100" s="12"/>
      <c r="O100" s="37">
        <v>122985644</v>
      </c>
    </row>
    <row r="101" spans="1:15">
      <c r="A101" s="20" t="s">
        <v>42</v>
      </c>
      <c r="B101" s="12"/>
      <c r="C101" s="25">
        <v>-2792371</v>
      </c>
      <c r="D101" s="14">
        <v>0</v>
      </c>
      <c r="E101" s="14">
        <v>7499768</v>
      </c>
      <c r="F101" s="14">
        <v>385905</v>
      </c>
      <c r="G101" s="14">
        <v>0</v>
      </c>
      <c r="H101" s="14">
        <v>633384</v>
      </c>
      <c r="I101" s="33">
        <v>5726686</v>
      </c>
      <c r="J101" s="12"/>
      <c r="K101" s="25">
        <v>185117054</v>
      </c>
      <c r="L101" s="14">
        <v>158074164</v>
      </c>
      <c r="M101" s="33">
        <v>27042890</v>
      </c>
      <c r="N101" s="12"/>
      <c r="O101" s="37">
        <v>130952057</v>
      </c>
    </row>
    <row r="102" spans="1:15">
      <c r="A102" s="20" t="s">
        <v>43</v>
      </c>
      <c r="B102" s="12"/>
      <c r="C102" s="25">
        <v>-21876813</v>
      </c>
      <c r="D102" s="14">
        <v>0</v>
      </c>
      <c r="E102" s="14">
        <v>7504448</v>
      </c>
      <c r="F102" s="14">
        <v>371153</v>
      </c>
      <c r="G102" s="14">
        <v>0</v>
      </c>
      <c r="H102" s="14">
        <v>581538</v>
      </c>
      <c r="I102" s="33">
        <v>-13419674</v>
      </c>
      <c r="J102" s="12"/>
      <c r="K102" s="25">
        <v>203989606</v>
      </c>
      <c r="L102" s="14">
        <v>175129334</v>
      </c>
      <c r="M102" s="33">
        <v>28860272</v>
      </c>
      <c r="N102" s="12"/>
      <c r="O102" s="37">
        <v>176889139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20821365</v>
      </c>
      <c r="D106" s="14">
        <v>60004711</v>
      </c>
      <c r="E106" s="14">
        <v>11652511</v>
      </c>
      <c r="F106" s="14">
        <v>1627648</v>
      </c>
      <c r="G106" s="14">
        <v>0</v>
      </c>
      <c r="H106" s="14">
        <v>1137136</v>
      </c>
      <c r="I106" s="33">
        <v>95243371</v>
      </c>
      <c r="J106" s="12"/>
      <c r="K106" s="25">
        <v>468947334</v>
      </c>
      <c r="L106" s="14">
        <v>388846692</v>
      </c>
      <c r="M106" s="33">
        <v>80100642</v>
      </c>
      <c r="N106" s="12"/>
      <c r="O106" s="37">
        <v>410144912</v>
      </c>
    </row>
    <row r="107" spans="1:15">
      <c r="A107" s="20" t="s">
        <v>41</v>
      </c>
      <c r="B107" s="12"/>
      <c r="C107" s="25">
        <v>27203293</v>
      </c>
      <c r="D107" s="14">
        <v>61039959</v>
      </c>
      <c r="E107" s="14">
        <v>12290292</v>
      </c>
      <c r="F107" s="14">
        <v>1279583</v>
      </c>
      <c r="G107" s="14">
        <v>0</v>
      </c>
      <c r="H107" s="14">
        <v>580488</v>
      </c>
      <c r="I107" s="33">
        <v>102393615</v>
      </c>
      <c r="J107" s="12"/>
      <c r="K107" s="25">
        <v>456710874</v>
      </c>
      <c r="L107" s="14">
        <v>380671045</v>
      </c>
      <c r="M107" s="33">
        <v>76039829</v>
      </c>
      <c r="N107" s="12"/>
      <c r="O107" s="37">
        <v>423099603</v>
      </c>
    </row>
    <row r="108" spans="1:15">
      <c r="A108" s="20" t="s">
        <v>42</v>
      </c>
      <c r="B108" s="12"/>
      <c r="C108" s="25">
        <v>15779256</v>
      </c>
      <c r="D108" s="14">
        <v>61430167</v>
      </c>
      <c r="E108" s="14">
        <v>12233071</v>
      </c>
      <c r="F108" s="14">
        <v>1605672</v>
      </c>
      <c r="G108" s="14">
        <v>0</v>
      </c>
      <c r="H108" s="14">
        <v>679447</v>
      </c>
      <c r="I108" s="33">
        <v>91727613</v>
      </c>
      <c r="J108" s="12"/>
      <c r="K108" s="25">
        <v>477025434</v>
      </c>
      <c r="L108" s="14">
        <v>396447583</v>
      </c>
      <c r="M108" s="33">
        <v>80577851</v>
      </c>
      <c r="N108" s="12"/>
      <c r="O108" s="37">
        <v>419725619</v>
      </c>
    </row>
    <row r="109" spans="1:15">
      <c r="A109" s="20" t="s">
        <v>43</v>
      </c>
      <c r="B109" s="12"/>
      <c r="C109" s="25">
        <v>7295854</v>
      </c>
      <c r="D109" s="14">
        <v>63718969</v>
      </c>
      <c r="E109" s="14">
        <v>12635665</v>
      </c>
      <c r="F109" s="14">
        <v>1734252</v>
      </c>
      <c r="G109" s="14">
        <v>0</v>
      </c>
      <c r="H109" s="14">
        <v>749348</v>
      </c>
      <c r="I109" s="33">
        <v>86134088</v>
      </c>
      <c r="J109" s="12"/>
      <c r="K109" s="25">
        <v>475262127</v>
      </c>
      <c r="L109" s="14">
        <v>396582717</v>
      </c>
      <c r="M109" s="33">
        <v>78679410</v>
      </c>
      <c r="N109" s="12"/>
      <c r="O109" s="37">
        <v>454886528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-2931471.49</v>
      </c>
      <c r="D113" s="14"/>
      <c r="E113" s="14">
        <v>9772570.69</v>
      </c>
      <c r="F113" s="14">
        <v>1417382.42</v>
      </c>
      <c r="G113" s="14"/>
      <c r="H113" s="14">
        <v>6791021.73</v>
      </c>
      <c r="I113" s="33">
        <v>15049503.35</v>
      </c>
      <c r="J113" s="12"/>
      <c r="K113" s="25">
        <v>251840944.12</v>
      </c>
      <c r="L113" s="14">
        <v>183751722.08</v>
      </c>
      <c r="M113" s="33">
        <v>68089222.04</v>
      </c>
      <c r="N113" s="12"/>
      <c r="O113" s="37">
        <v>217596649.34</v>
      </c>
    </row>
    <row r="114" spans="1:15">
      <c r="A114" s="20" t="s">
        <v>41</v>
      </c>
      <c r="B114" s="12"/>
      <c r="C114" s="25">
        <v>-2901415.94</v>
      </c>
      <c r="D114" s="14"/>
      <c r="E114" s="14">
        <v>10012884.26</v>
      </c>
      <c r="F114" s="14">
        <v>1414462.09</v>
      </c>
      <c r="G114" s="14"/>
      <c r="H114" s="14">
        <v>8789644.04</v>
      </c>
      <c r="I114" s="33">
        <v>17315574.45</v>
      </c>
      <c r="J114" s="12"/>
      <c r="K114" s="25">
        <v>262341207.12</v>
      </c>
      <c r="L114" s="14">
        <v>195349146.14</v>
      </c>
      <c r="M114" s="33">
        <v>66992060.98</v>
      </c>
      <c r="N114" s="12"/>
      <c r="O114" s="37">
        <v>220333588.47</v>
      </c>
    </row>
    <row r="115" spans="1:15">
      <c r="A115" s="20" t="s">
        <v>42</v>
      </c>
      <c r="B115" s="12"/>
      <c r="C115" s="25">
        <v>-3259874.46</v>
      </c>
      <c r="D115" s="14"/>
      <c r="E115" s="14">
        <v>10433510.97</v>
      </c>
      <c r="F115" s="14">
        <v>999781.88</v>
      </c>
      <c r="G115" s="14"/>
      <c r="H115" s="14">
        <v>6704581.91</v>
      </c>
      <c r="I115" s="33">
        <v>14878000.3</v>
      </c>
      <c r="J115" s="12"/>
      <c r="K115" s="25">
        <v>268859246.74</v>
      </c>
      <c r="L115" s="14">
        <v>196032609.93</v>
      </c>
      <c r="M115" s="33">
        <v>72826636.81</v>
      </c>
      <c r="N115" s="12"/>
      <c r="O115" s="37">
        <v>222682226.02</v>
      </c>
    </row>
    <row r="116" spans="1:15">
      <c r="A116" s="20" t="s">
        <v>43</v>
      </c>
      <c r="B116" s="12"/>
      <c r="C116" s="25">
        <v>-1518187.03</v>
      </c>
      <c r="D116" s="14"/>
      <c r="E116" s="14">
        <v>10512577.65</v>
      </c>
      <c r="F116" s="14">
        <v>1514282.57</v>
      </c>
      <c r="G116" s="14"/>
      <c r="H116" s="14">
        <v>6464927.6</v>
      </c>
      <c r="I116" s="33">
        <v>16973600.79</v>
      </c>
      <c r="J116" s="12"/>
      <c r="K116" s="25">
        <v>270168698.12</v>
      </c>
      <c r="L116" s="14">
        <v>195990819.19</v>
      </c>
      <c r="M116" s="33">
        <v>74177878.93</v>
      </c>
      <c r="N116" s="12"/>
      <c r="O116" s="37">
        <v>223401987.14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31844</v>
      </c>
      <c r="D120" s="14">
        <v>0</v>
      </c>
      <c r="E120" s="14">
        <v>15300735</v>
      </c>
      <c r="F120" s="14">
        <v>3278282</v>
      </c>
      <c r="G120" s="14">
        <v>0</v>
      </c>
      <c r="H120" s="14">
        <v>215135</v>
      </c>
      <c r="I120" s="33">
        <v>18825996</v>
      </c>
      <c r="J120" s="12"/>
      <c r="K120" s="25">
        <v>237814740</v>
      </c>
      <c r="L120" s="14">
        <v>123517730</v>
      </c>
      <c r="M120" s="33">
        <v>114297010</v>
      </c>
      <c r="N120" s="12"/>
      <c r="O120" s="37">
        <v>440379712</v>
      </c>
    </row>
    <row r="121" spans="1:15">
      <c r="A121" s="20" t="s">
        <v>41</v>
      </c>
      <c r="B121" s="12"/>
      <c r="C121" s="25">
        <v>524041</v>
      </c>
      <c r="D121" s="14">
        <v>0</v>
      </c>
      <c r="E121" s="14">
        <v>15372441</v>
      </c>
      <c r="F121" s="14">
        <v>2756943</v>
      </c>
      <c r="G121" s="14">
        <v>0</v>
      </c>
      <c r="H121" s="14">
        <v>165795</v>
      </c>
      <c r="I121" s="33">
        <v>18819220</v>
      </c>
      <c r="J121" s="12"/>
      <c r="K121" s="25">
        <v>238891483</v>
      </c>
      <c r="L121" s="14">
        <v>126990562</v>
      </c>
      <c r="M121" s="33">
        <v>111900921</v>
      </c>
      <c r="N121" s="12"/>
      <c r="O121" s="37">
        <v>455871375</v>
      </c>
    </row>
    <row r="122" spans="1:15">
      <c r="A122" s="20" t="s">
        <v>42</v>
      </c>
      <c r="B122" s="12"/>
      <c r="C122" s="25">
        <v>10254</v>
      </c>
      <c r="D122" s="14">
        <v>0</v>
      </c>
      <c r="E122" s="14">
        <v>15239923</v>
      </c>
      <c r="F122" s="14">
        <v>3378794</v>
      </c>
      <c r="G122" s="14">
        <v>0</v>
      </c>
      <c r="H122" s="14">
        <v>178847</v>
      </c>
      <c r="I122" s="33">
        <v>18807818</v>
      </c>
      <c r="J122" s="12"/>
      <c r="K122" s="25">
        <v>230224576</v>
      </c>
      <c r="L122" s="14">
        <v>122126811</v>
      </c>
      <c r="M122" s="33">
        <v>108097765</v>
      </c>
      <c r="N122" s="12"/>
      <c r="O122" s="37">
        <v>457395494</v>
      </c>
    </row>
    <row r="123" spans="1:15">
      <c r="A123" s="20" t="s">
        <v>43</v>
      </c>
      <c r="B123" s="12"/>
      <c r="C123" s="25">
        <v>-542269</v>
      </c>
      <c r="D123" s="14">
        <v>0</v>
      </c>
      <c r="E123" s="14">
        <v>16950305</v>
      </c>
      <c r="F123" s="14">
        <v>2868627</v>
      </c>
      <c r="G123" s="14">
        <v>0</v>
      </c>
      <c r="H123" s="14">
        <v>1346167</v>
      </c>
      <c r="I123" s="33">
        <v>20622830</v>
      </c>
      <c r="J123" s="12"/>
      <c r="K123" s="25">
        <v>247176478</v>
      </c>
      <c r="L123" s="14">
        <v>140000278</v>
      </c>
      <c r="M123" s="33">
        <v>107176200</v>
      </c>
      <c r="N123" s="12"/>
      <c r="O123" s="37">
        <v>486308903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222355332</v>
      </c>
      <c r="D127" s="14"/>
      <c r="E127" s="14">
        <v>11380157</v>
      </c>
      <c r="F127" s="14">
        <v>3697075</v>
      </c>
      <c r="G127" s="14"/>
      <c r="H127" s="14">
        <v>2995536</v>
      </c>
      <c r="I127" s="33">
        <v>240428100</v>
      </c>
      <c r="J127" s="12"/>
      <c r="K127" s="25">
        <v>675987719</v>
      </c>
      <c r="L127" s="14">
        <v>538222042</v>
      </c>
      <c r="M127" s="33">
        <v>137765677</v>
      </c>
      <c r="N127" s="12"/>
      <c r="O127" s="37">
        <v>586371906</v>
      </c>
    </row>
    <row r="128" spans="1:15">
      <c r="A128" s="20" t="s">
        <v>41</v>
      </c>
      <c r="B128" s="12"/>
      <c r="C128" s="25">
        <v>224055120</v>
      </c>
      <c r="D128" s="14"/>
      <c r="E128" s="14">
        <v>12476299</v>
      </c>
      <c r="F128" s="14">
        <v>3906493</v>
      </c>
      <c r="G128" s="14"/>
      <c r="H128" s="14">
        <v>36043138</v>
      </c>
      <c r="I128" s="33">
        <v>276481050</v>
      </c>
      <c r="J128" s="12"/>
      <c r="K128" s="25">
        <v>700544518</v>
      </c>
      <c r="L128" s="14">
        <v>565830532</v>
      </c>
      <c r="M128" s="33">
        <v>134713986</v>
      </c>
      <c r="N128" s="12"/>
      <c r="O128" s="37">
        <v>618003681</v>
      </c>
    </row>
    <row r="129" spans="1:15">
      <c r="A129" s="20" t="s">
        <v>42</v>
      </c>
      <c r="B129" s="12"/>
      <c r="C129" s="25">
        <v>225689438</v>
      </c>
      <c r="D129" s="14"/>
      <c r="E129" s="14">
        <v>12942717</v>
      </c>
      <c r="F129" s="14">
        <v>5306192</v>
      </c>
      <c r="G129" s="14"/>
      <c r="H129" s="14">
        <v>31757249</v>
      </c>
      <c r="I129" s="33">
        <v>275695596</v>
      </c>
      <c r="J129" s="12"/>
      <c r="K129" s="25">
        <v>647243455</v>
      </c>
      <c r="L129" s="14">
        <v>516337587</v>
      </c>
      <c r="M129" s="33">
        <v>130905868</v>
      </c>
      <c r="N129" s="12"/>
      <c r="O129" s="37">
        <v>611660303</v>
      </c>
    </row>
    <row r="130" spans="1:15">
      <c r="A130" s="20" t="s">
        <v>43</v>
      </c>
      <c r="B130" s="12"/>
      <c r="C130" s="25">
        <v>275208582</v>
      </c>
      <c r="D130" s="14"/>
      <c r="E130" s="14">
        <v>13088643</v>
      </c>
      <c r="F130" s="14">
        <v>4443582</v>
      </c>
      <c r="G130" s="14"/>
      <c r="H130" s="14">
        <v>4791321</v>
      </c>
      <c r="I130" s="33">
        <v>297532128</v>
      </c>
      <c r="J130" s="12"/>
      <c r="K130" s="25">
        <v>711402494</v>
      </c>
      <c r="L130" s="14">
        <v>607111142</v>
      </c>
      <c r="M130" s="33">
        <v>104291352</v>
      </c>
      <c r="N130" s="12"/>
      <c r="O130" s="37">
        <v>605296073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-3650304.74</v>
      </c>
      <c r="D134" s="14"/>
      <c r="E134" s="14">
        <v>6834124.22</v>
      </c>
      <c r="F134" s="14">
        <v>1494201.04</v>
      </c>
      <c r="G134" s="14"/>
      <c r="H134" s="14">
        <v>-7141529.14</v>
      </c>
      <c r="I134" s="33">
        <v>-2463508.62</v>
      </c>
      <c r="J134" s="12"/>
      <c r="K134" s="25">
        <v>172883703.36</v>
      </c>
      <c r="L134" s="14">
        <v>129921612.93</v>
      </c>
      <c r="M134" s="33">
        <v>42962090.43</v>
      </c>
      <c r="N134" s="12"/>
      <c r="O134" s="37">
        <v>136999700.54</v>
      </c>
    </row>
    <row r="135" spans="1:15">
      <c r="A135" s="20" t="s">
        <v>41</v>
      </c>
      <c r="B135" s="12"/>
      <c r="C135" s="25">
        <v>-1760100.79</v>
      </c>
      <c r="D135" s="14"/>
      <c r="E135" s="14">
        <v>6806152.85</v>
      </c>
      <c r="F135" s="14">
        <v>1456477.96</v>
      </c>
      <c r="G135" s="14"/>
      <c r="H135" s="14">
        <v>-3755318.97</v>
      </c>
      <c r="I135" s="33">
        <v>2747211.05</v>
      </c>
      <c r="J135" s="12"/>
      <c r="K135" s="25">
        <v>180287597.47</v>
      </c>
      <c r="L135" s="14">
        <v>138129966.38</v>
      </c>
      <c r="M135" s="33">
        <v>42157631.09</v>
      </c>
      <c r="N135" s="12"/>
      <c r="O135" s="37">
        <v>141467608.81</v>
      </c>
    </row>
    <row r="136" spans="1:15">
      <c r="A136" s="20" t="s">
        <v>42</v>
      </c>
      <c r="B136" s="12"/>
      <c r="C136" s="25">
        <v>-1737178.75</v>
      </c>
      <c r="D136" s="14"/>
      <c r="E136" s="14">
        <v>6920607.48</v>
      </c>
      <c r="F136" s="14">
        <v>1138272.56</v>
      </c>
      <c r="G136" s="14"/>
      <c r="H136" s="14">
        <v>-7137994</v>
      </c>
      <c r="I136" s="33">
        <v>-816292.71</v>
      </c>
      <c r="J136" s="12"/>
      <c r="K136" s="25">
        <v>175710634.75</v>
      </c>
      <c r="L136" s="14">
        <v>135111731.5</v>
      </c>
      <c r="M136" s="33">
        <v>40598903.25</v>
      </c>
      <c r="N136" s="12"/>
      <c r="O136" s="37">
        <v>138885318.63</v>
      </c>
    </row>
    <row r="137" spans="1:15">
      <c r="A137" s="20" t="s">
        <v>43</v>
      </c>
      <c r="B137" s="12"/>
      <c r="C137" s="25">
        <v>-356007.47</v>
      </c>
      <c r="D137" s="14"/>
      <c r="E137" s="14">
        <v>7073119.7</v>
      </c>
      <c r="F137" s="14">
        <v>8114813.61</v>
      </c>
      <c r="G137" s="14"/>
      <c r="H137" s="14">
        <v>-7065523.17</v>
      </c>
      <c r="I137" s="33">
        <v>7766402.67</v>
      </c>
      <c r="J137" s="12"/>
      <c r="K137" s="25">
        <v>171084611.39</v>
      </c>
      <c r="L137" s="14">
        <v>131952839.97</v>
      </c>
      <c r="M137" s="33">
        <v>39131771.42</v>
      </c>
      <c r="N137" s="12"/>
      <c r="O137" s="37">
        <v>144371229.52</v>
      </c>
    </row>
    <row r="138" spans="1:15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34" t="str">
        <f>SUM(M134:M137)</f>
        <v>0</v>
      </c>
      <c r="N138" s="12"/>
      <c r="O138" s="38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35" t="str">
        <f>I12+I19+I26+I33+I40+I47+I54+I61+I68+I75+I82+I89+I96+I103+I110+I117+I124+I131+I138</f>
        <v>0</v>
      </c>
      <c r="J140" s="13"/>
      <c r="K140" s="27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35" t="str">
        <f>M12+M19+M26+M33+M40+M47+M54+M61+M68+M75+M82+M89+M96+M103+M110+M117+M124+M131+M138</f>
        <v>0</v>
      </c>
      <c r="N140" s="13"/>
      <c r="O140" s="39" t="str">
        <f>O12+O19+O26+O33+O40+O47+O54+O61+O68+O75+O82+O89+O96+O103+O110+O117+O124+O131+O138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68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1750</v>
      </c>
      <c r="D143" s="14">
        <v>0</v>
      </c>
      <c r="E143" s="14">
        <v>2213338</v>
      </c>
      <c r="F143" s="14">
        <v>27582</v>
      </c>
      <c r="G143" s="14">
        <v>0</v>
      </c>
      <c r="H143" s="14">
        <v>2061232</v>
      </c>
      <c r="I143" s="33">
        <v>4303902</v>
      </c>
      <c r="J143" s="12"/>
      <c r="K143" s="25">
        <v>20185606</v>
      </c>
      <c r="L143" s="14">
        <v>11599768</v>
      </c>
      <c r="M143" s="33">
        <v>8585838</v>
      </c>
      <c r="N143" s="12"/>
      <c r="O143" s="37">
        <v>33289694</v>
      </c>
    </row>
    <row r="144" spans="1:15">
      <c r="A144" s="20" t="s">
        <v>41</v>
      </c>
      <c r="B144" s="12"/>
      <c r="C144" s="25">
        <v>1750</v>
      </c>
      <c r="D144" s="14">
        <v>0</v>
      </c>
      <c r="E144" s="14">
        <v>2256529</v>
      </c>
      <c r="F144" s="14">
        <v>38058</v>
      </c>
      <c r="G144" s="14">
        <v>0</v>
      </c>
      <c r="H144" s="14">
        <v>4158525</v>
      </c>
      <c r="I144" s="33">
        <v>6454862</v>
      </c>
      <c r="J144" s="12"/>
      <c r="K144" s="25">
        <v>19099761</v>
      </c>
      <c r="L144" s="14">
        <v>11496132</v>
      </c>
      <c r="M144" s="33">
        <v>7603629</v>
      </c>
      <c r="N144" s="12"/>
      <c r="O144" s="37">
        <v>34539324</v>
      </c>
    </row>
    <row r="145" spans="1:15">
      <c r="A145" s="20" t="s">
        <v>42</v>
      </c>
      <c r="B145" s="12"/>
      <c r="C145" s="25">
        <v>1750</v>
      </c>
      <c r="D145" s="14">
        <v>0</v>
      </c>
      <c r="E145" s="14">
        <v>2247782</v>
      </c>
      <c r="F145" s="14">
        <v>4241</v>
      </c>
      <c r="G145" s="14">
        <v>0</v>
      </c>
      <c r="H145" s="14">
        <v>3005895</v>
      </c>
      <c r="I145" s="33">
        <v>5259668</v>
      </c>
      <c r="J145" s="12"/>
      <c r="K145" s="25">
        <v>19177754</v>
      </c>
      <c r="L145" s="14">
        <v>11614680</v>
      </c>
      <c r="M145" s="33">
        <v>7563074</v>
      </c>
      <c r="N145" s="12"/>
      <c r="O145" s="37">
        <v>33660411</v>
      </c>
    </row>
    <row r="146" spans="1:15">
      <c r="A146" s="20" t="s">
        <v>43</v>
      </c>
      <c r="B146" s="12"/>
      <c r="C146" s="25">
        <v>1750</v>
      </c>
      <c r="D146" s="14">
        <v>0</v>
      </c>
      <c r="E146" s="14">
        <v>2323872</v>
      </c>
      <c r="F146" s="14">
        <v>43656</v>
      </c>
      <c r="G146" s="14">
        <v>0</v>
      </c>
      <c r="H146" s="14">
        <v>3683967</v>
      </c>
      <c r="I146" s="33">
        <v>6053245</v>
      </c>
      <c r="J146" s="12"/>
      <c r="K146" s="25">
        <v>18564772</v>
      </c>
      <c r="L146" s="14">
        <v>11371620</v>
      </c>
      <c r="M146" s="33">
        <v>7193152</v>
      </c>
      <c r="N146" s="12"/>
      <c r="O146" s="37">
        <v>34306828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69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14530069</v>
      </c>
      <c r="D150" s="14">
        <v>3485000</v>
      </c>
      <c r="E150" s="14">
        <v>255304</v>
      </c>
      <c r="F150" s="14">
        <v>37806</v>
      </c>
      <c r="G150" s="14">
        <v>556820</v>
      </c>
      <c r="H150" s="14">
        <v>18071752</v>
      </c>
      <c r="I150" s="33">
        <v>36936751</v>
      </c>
      <c r="J150" s="12"/>
      <c r="K150" s="25">
        <v>4661391</v>
      </c>
      <c r="L150" s="14">
        <v>1904435</v>
      </c>
      <c r="M150" s="33">
        <v>2756956</v>
      </c>
      <c r="N150" s="12"/>
      <c r="O150" s="37">
        <v>63350520</v>
      </c>
    </row>
    <row r="151" spans="1:15">
      <c r="A151" s="20" t="s">
        <v>41</v>
      </c>
      <c r="B151" s="12"/>
      <c r="C151" s="25">
        <v>17272830</v>
      </c>
      <c r="D151" s="14">
        <v>0</v>
      </c>
      <c r="E151" s="14">
        <v>319368</v>
      </c>
      <c r="F151" s="14">
        <v>79992</v>
      </c>
      <c r="G151" s="14">
        <v>338770</v>
      </c>
      <c r="H151" s="14">
        <v>22387358</v>
      </c>
      <c r="I151" s="33">
        <v>40398318</v>
      </c>
      <c r="J151" s="12"/>
      <c r="K151" s="25">
        <v>5102696</v>
      </c>
      <c r="L151" s="14">
        <v>2259544</v>
      </c>
      <c r="M151" s="33">
        <v>2843152</v>
      </c>
      <c r="N151" s="12"/>
      <c r="O151" s="37">
        <v>66543660</v>
      </c>
    </row>
    <row r="152" spans="1:15">
      <c r="A152" s="20" t="s">
        <v>42</v>
      </c>
      <c r="B152" s="12"/>
      <c r="C152" s="25">
        <v>16484393</v>
      </c>
      <c r="D152" s="14">
        <v>4225000</v>
      </c>
      <c r="E152" s="14">
        <v>335574</v>
      </c>
      <c r="F152" s="14">
        <v>67071</v>
      </c>
      <c r="G152" s="14">
        <v>1268887</v>
      </c>
      <c r="H152" s="14">
        <v>18731644</v>
      </c>
      <c r="I152" s="33">
        <v>41112569</v>
      </c>
      <c r="J152" s="12"/>
      <c r="K152" s="25">
        <v>5046380</v>
      </c>
      <c r="L152" s="14">
        <v>2492969</v>
      </c>
      <c r="M152" s="33">
        <v>2553411</v>
      </c>
      <c r="N152" s="12"/>
      <c r="O152" s="37">
        <v>66989714</v>
      </c>
    </row>
    <row r="153" spans="1:15">
      <c r="A153" s="20" t="s">
        <v>43</v>
      </c>
      <c r="B153" s="12"/>
      <c r="C153" s="25">
        <v>14263087</v>
      </c>
      <c r="D153" s="14">
        <v>6205000</v>
      </c>
      <c r="E153" s="14">
        <v>331561</v>
      </c>
      <c r="F153" s="14">
        <v>62362</v>
      </c>
      <c r="G153" s="14">
        <v>1490513</v>
      </c>
      <c r="H153" s="14">
        <v>18053101</v>
      </c>
      <c r="I153" s="33">
        <v>40405624</v>
      </c>
      <c r="J153" s="12"/>
      <c r="K153" s="25">
        <v>6337812</v>
      </c>
      <c r="L153" s="14">
        <v>2887757</v>
      </c>
      <c r="M153" s="33">
        <v>3450055</v>
      </c>
      <c r="N153" s="12"/>
      <c r="O153" s="37">
        <v>66705580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2814046</v>
      </c>
      <c r="D157" s="14">
        <v>8520</v>
      </c>
      <c r="E157" s="14">
        <v>335574</v>
      </c>
      <c r="F157" s="14">
        <v>178118</v>
      </c>
      <c r="G157" s="14">
        <v>1472022</v>
      </c>
      <c r="H157" s="14">
        <v>214308</v>
      </c>
      <c r="I157" s="33">
        <v>5022588</v>
      </c>
      <c r="J157" s="12"/>
      <c r="K157" s="25">
        <v>9564613</v>
      </c>
      <c r="L157" s="14">
        <v>4423797</v>
      </c>
      <c r="M157" s="33">
        <v>5140816</v>
      </c>
      <c r="N157" s="12"/>
      <c r="O157" s="37">
        <v>24556075.01</v>
      </c>
    </row>
    <row r="158" spans="1:15">
      <c r="A158" s="20" t="s">
        <v>41</v>
      </c>
      <c r="B158" s="12"/>
      <c r="C158" s="25">
        <v>2451530</v>
      </c>
      <c r="D158" s="14">
        <v>8522</v>
      </c>
      <c r="E158" s="14">
        <v>338816</v>
      </c>
      <c r="F158" s="14">
        <v>90798</v>
      </c>
      <c r="G158" s="14">
        <v>1673268</v>
      </c>
      <c r="H158" s="14">
        <v>55733</v>
      </c>
      <c r="I158" s="33">
        <v>4618667</v>
      </c>
      <c r="J158" s="12"/>
      <c r="K158" s="25">
        <v>8990546</v>
      </c>
      <c r="L158" s="14">
        <v>3854345</v>
      </c>
      <c r="M158" s="33">
        <v>5136201</v>
      </c>
      <c r="N158" s="12"/>
      <c r="O158" s="37">
        <v>24448450</v>
      </c>
    </row>
    <row r="159" spans="1:15">
      <c r="A159" s="20" t="s">
        <v>42</v>
      </c>
      <c r="B159" s="12"/>
      <c r="C159" s="25">
        <v>2313725</v>
      </c>
      <c r="D159" s="14">
        <v>8524</v>
      </c>
      <c r="E159" s="14">
        <v>341488</v>
      </c>
      <c r="F159" s="14">
        <v>118689</v>
      </c>
      <c r="G159" s="14">
        <v>235466</v>
      </c>
      <c r="H159" s="14">
        <v>58866</v>
      </c>
      <c r="I159" s="33">
        <v>3076758</v>
      </c>
      <c r="J159" s="12"/>
      <c r="K159" s="25">
        <v>9898524</v>
      </c>
      <c r="L159" s="14">
        <v>4080962</v>
      </c>
      <c r="M159" s="33">
        <v>5817562</v>
      </c>
      <c r="N159" s="12"/>
      <c r="O159" s="37">
        <v>23879170.12</v>
      </c>
    </row>
    <row r="160" spans="1:15">
      <c r="A160" s="20" t="s">
        <v>43</v>
      </c>
      <c r="B160" s="12"/>
      <c r="C160" s="25">
        <v>1826755.07</v>
      </c>
      <c r="D160" s="14">
        <v>8526.8</v>
      </c>
      <c r="E160" s="14">
        <v>351348.77</v>
      </c>
      <c r="F160" s="14">
        <v>100665.36</v>
      </c>
      <c r="G160" s="14">
        <v>765059</v>
      </c>
      <c r="H160" s="14">
        <v>9750.23</v>
      </c>
      <c r="I160" s="33">
        <v>3062105.23</v>
      </c>
      <c r="J160" s="12"/>
      <c r="K160" s="25">
        <v>10541718.06</v>
      </c>
      <c r="L160" s="14">
        <v>4168982.32</v>
      </c>
      <c r="M160" s="33">
        <v>6372735.74</v>
      </c>
      <c r="N160" s="12"/>
      <c r="O160" s="37">
        <v>24679665.85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71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14026763.49</v>
      </c>
      <c r="D164" s="14">
        <v>20214213.51</v>
      </c>
      <c r="E164" s="14">
        <v>1984318.3</v>
      </c>
      <c r="F164" s="14">
        <v>0</v>
      </c>
      <c r="G164" s="14">
        <v>0</v>
      </c>
      <c r="H164" s="14">
        <v>19075.29</v>
      </c>
      <c r="I164" s="33">
        <v>36244370.59</v>
      </c>
      <c r="J164" s="12"/>
      <c r="K164" s="25">
        <v>32709037.36</v>
      </c>
      <c r="L164" s="14">
        <v>23314273.05</v>
      </c>
      <c r="M164" s="33">
        <v>9394764.31</v>
      </c>
      <c r="N164" s="12"/>
      <c r="O164" s="37">
        <v>72218086.55</v>
      </c>
    </row>
    <row r="165" spans="1:15">
      <c r="A165" s="20" t="s">
        <v>41</v>
      </c>
      <c r="B165" s="12"/>
      <c r="C165" s="25">
        <v>14517963.25</v>
      </c>
      <c r="D165" s="14">
        <v>20703063.06</v>
      </c>
      <c r="E165" s="14">
        <v>1543548.06</v>
      </c>
      <c r="F165" s="14">
        <v>449677.2</v>
      </c>
      <c r="G165" s="14">
        <v>0</v>
      </c>
      <c r="H165" s="14">
        <v>1327884.71</v>
      </c>
      <c r="I165" s="33">
        <v>38542136.28</v>
      </c>
      <c r="J165" s="12"/>
      <c r="K165" s="25">
        <v>30754096.53</v>
      </c>
      <c r="L165" s="14">
        <v>21987964.26</v>
      </c>
      <c r="M165" s="33">
        <v>8766132.27</v>
      </c>
      <c r="N165" s="12"/>
      <c r="O165" s="37">
        <v>73819688.19</v>
      </c>
    </row>
    <row r="166" spans="1:15">
      <c r="A166" s="20" t="s">
        <v>42</v>
      </c>
      <c r="B166" s="12"/>
      <c r="C166" s="25">
        <v>15726750.48</v>
      </c>
      <c r="D166" s="14">
        <v>20909528.34</v>
      </c>
      <c r="E166" s="14">
        <v>1644124.96</v>
      </c>
      <c r="F166" s="14">
        <v>521587.32</v>
      </c>
      <c r="G166" s="14">
        <v>0</v>
      </c>
      <c r="H166" s="14">
        <v>1273973.94</v>
      </c>
      <c r="I166" s="33">
        <v>40075965.04</v>
      </c>
      <c r="J166" s="12"/>
      <c r="K166" s="25">
        <v>31513607.77</v>
      </c>
      <c r="L166" s="14">
        <v>22588238.42</v>
      </c>
      <c r="M166" s="33">
        <v>8925369.35</v>
      </c>
      <c r="N166" s="12"/>
      <c r="O166" s="37">
        <v>76852915.01</v>
      </c>
    </row>
    <row r="167" spans="1:15">
      <c r="A167" s="20" t="s">
        <v>43</v>
      </c>
      <c r="B167" s="12"/>
      <c r="C167" s="25">
        <v>15177394.91</v>
      </c>
      <c r="D167" s="14">
        <v>21370887.49</v>
      </c>
      <c r="E167" s="14">
        <v>1704310.23</v>
      </c>
      <c r="F167" s="14">
        <v>511759.09</v>
      </c>
      <c r="G167" s="14">
        <v>0</v>
      </c>
      <c r="H167" s="14">
        <v>2143952.51</v>
      </c>
      <c r="I167" s="33">
        <v>40908304.23</v>
      </c>
      <c r="J167" s="12"/>
      <c r="K167" s="25">
        <v>31672098.87</v>
      </c>
      <c r="L167" s="14">
        <v>22342968.01</v>
      </c>
      <c r="M167" s="33">
        <v>9329130.86</v>
      </c>
      <c r="N167" s="12"/>
      <c r="O167" s="37">
        <v>78213091.57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72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-445802.53</v>
      </c>
      <c r="D171" s="14"/>
      <c r="E171" s="14">
        <v>589075.48</v>
      </c>
      <c r="F171" s="14">
        <v>88902.53</v>
      </c>
      <c r="G171" s="14"/>
      <c r="H171" s="14">
        <v>582417.05</v>
      </c>
      <c r="I171" s="33">
        <v>814592.53</v>
      </c>
      <c r="J171" s="12"/>
      <c r="K171" s="25">
        <v>20803905.42</v>
      </c>
      <c r="L171" s="14">
        <v>11868987.81</v>
      </c>
      <c r="M171" s="33">
        <v>8934917.61</v>
      </c>
      <c r="N171" s="12"/>
      <c r="O171" s="37">
        <v>76334296.55</v>
      </c>
    </row>
    <row r="172" spans="1:15">
      <c r="A172" s="20" t="s">
        <v>41</v>
      </c>
      <c r="B172" s="12"/>
      <c r="C172" s="25">
        <v>-325183.55</v>
      </c>
      <c r="D172" s="14"/>
      <c r="E172" s="14">
        <v>643768.48</v>
      </c>
      <c r="F172" s="14">
        <v>47114.27</v>
      </c>
      <c r="G172" s="14"/>
      <c r="H172" s="14">
        <v>156475.76</v>
      </c>
      <c r="I172" s="33">
        <v>522174.96</v>
      </c>
      <c r="J172" s="12"/>
      <c r="K172" s="25">
        <v>20687747.02</v>
      </c>
      <c r="L172" s="14">
        <v>12578627.89</v>
      </c>
      <c r="M172" s="33">
        <v>8109119.13</v>
      </c>
      <c r="N172" s="12"/>
      <c r="O172" s="37">
        <v>74817319.01</v>
      </c>
    </row>
    <row r="173" spans="1:15">
      <c r="A173" s="20" t="s">
        <v>42</v>
      </c>
      <c r="B173" s="12"/>
      <c r="C173" s="25">
        <v>-735171.45</v>
      </c>
      <c r="D173" s="14"/>
      <c r="E173" s="14">
        <v>654568.91</v>
      </c>
      <c r="F173" s="14">
        <v>149743.6</v>
      </c>
      <c r="G173" s="14"/>
      <c r="H173" s="14">
        <v>49329.94</v>
      </c>
      <c r="I173" s="33">
        <v>118471</v>
      </c>
      <c r="J173" s="12"/>
      <c r="K173" s="25">
        <v>18524058.04</v>
      </c>
      <c r="L173" s="14">
        <v>13453677.36</v>
      </c>
      <c r="M173" s="33">
        <v>5070380.68</v>
      </c>
      <c r="N173" s="12"/>
      <c r="O173" s="37">
        <v>71660986.86</v>
      </c>
    </row>
    <row r="174" spans="1:15">
      <c r="A174" s="20" t="s">
        <v>43</v>
      </c>
      <c r="B174" s="12"/>
      <c r="C174" s="25">
        <v>-252746.33</v>
      </c>
      <c r="D174" s="14"/>
      <c r="E174" s="14">
        <v>644663.23</v>
      </c>
      <c r="F174" s="14">
        <v>165797.74</v>
      </c>
      <c r="G174" s="14"/>
      <c r="H174" s="14">
        <v>58789.02</v>
      </c>
      <c r="I174" s="33">
        <v>616503.66</v>
      </c>
      <c r="J174" s="12"/>
      <c r="K174" s="25">
        <v>17079685.94</v>
      </c>
      <c r="L174" s="14">
        <v>11196533.41</v>
      </c>
      <c r="M174" s="33">
        <v>5883152.53</v>
      </c>
      <c r="N174" s="12"/>
      <c r="O174" s="37">
        <v>72704102.58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1996665</v>
      </c>
      <c r="D178" s="14"/>
      <c r="E178" s="14">
        <v>155214</v>
      </c>
      <c r="F178" s="14">
        <v>310850</v>
      </c>
      <c r="G178" s="14"/>
      <c r="H178" s="14">
        <v>1123613</v>
      </c>
      <c r="I178" s="33">
        <v>3586342</v>
      </c>
      <c r="J178" s="12"/>
      <c r="K178" s="25">
        <v>889463</v>
      </c>
      <c r="L178" s="14">
        <v>1176580</v>
      </c>
      <c r="M178" s="33">
        <v>-287117</v>
      </c>
      <c r="N178" s="12"/>
      <c r="O178" s="37">
        <v>4447957</v>
      </c>
    </row>
    <row r="179" spans="1:15">
      <c r="A179" s="20" t="s">
        <v>41</v>
      </c>
      <c r="B179" s="12"/>
      <c r="C179" s="25">
        <v>2091546</v>
      </c>
      <c r="D179" s="14"/>
      <c r="E179" s="14">
        <v>256126</v>
      </c>
      <c r="F179" s="14">
        <v>440771</v>
      </c>
      <c r="G179" s="14"/>
      <c r="H179" s="14">
        <v>1123613</v>
      </c>
      <c r="I179" s="33">
        <v>3912056</v>
      </c>
      <c r="J179" s="12"/>
      <c r="K179" s="25">
        <v>908857</v>
      </c>
      <c r="L179" s="14">
        <v>1176581</v>
      </c>
      <c r="M179" s="33">
        <v>-267724</v>
      </c>
      <c r="N179" s="12"/>
      <c r="O179" s="37">
        <v>4787449</v>
      </c>
    </row>
    <row r="180" spans="1:15">
      <c r="A180" s="20" t="s">
        <v>42</v>
      </c>
      <c r="B180" s="12"/>
      <c r="C180" s="25">
        <v>1858526</v>
      </c>
      <c r="D180" s="14"/>
      <c r="E180" s="14">
        <v>258237</v>
      </c>
      <c r="F180" s="14">
        <v>466532</v>
      </c>
      <c r="G180" s="14"/>
      <c r="H180" s="14">
        <v>1123613</v>
      </c>
      <c r="I180" s="33">
        <v>3706908</v>
      </c>
      <c r="J180" s="12"/>
      <c r="K180" s="25">
        <v>659780</v>
      </c>
      <c r="L180" s="14">
        <v>680647</v>
      </c>
      <c r="M180" s="33">
        <v>-20867</v>
      </c>
      <c r="N180" s="12"/>
      <c r="O180" s="37">
        <v>4821305</v>
      </c>
    </row>
    <row r="181" spans="1:15">
      <c r="A181" s="20" t="s">
        <v>43</v>
      </c>
      <c r="B181" s="12"/>
      <c r="C181" s="25">
        <v>1998877</v>
      </c>
      <c r="D181" s="14"/>
      <c r="E181" s="14">
        <v>167568</v>
      </c>
      <c r="F181" s="14">
        <v>-42150</v>
      </c>
      <c r="G181" s="14"/>
      <c r="H181" s="14">
        <v>1560923</v>
      </c>
      <c r="I181" s="33">
        <v>3685218</v>
      </c>
      <c r="J181" s="12"/>
      <c r="K181" s="25">
        <v>796452</v>
      </c>
      <c r="L181" s="14">
        <v>631915</v>
      </c>
      <c r="M181" s="33">
        <v>164537</v>
      </c>
      <c r="N181" s="12"/>
      <c r="O181" s="37">
        <v>5051562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>
        <v>27126585</v>
      </c>
      <c r="D185" s="14">
        <v>0</v>
      </c>
      <c r="E185" s="14">
        <v>1664237</v>
      </c>
      <c r="F185" s="14">
        <v>723891</v>
      </c>
      <c r="G185" s="14">
        <v>0</v>
      </c>
      <c r="H185" s="14">
        <v>1565246</v>
      </c>
      <c r="I185" s="33">
        <v>31079959</v>
      </c>
      <c r="J185" s="12"/>
      <c r="K185" s="25">
        <v>21129682</v>
      </c>
      <c r="L185" s="14">
        <v>10184465</v>
      </c>
      <c r="M185" s="33">
        <v>10945217</v>
      </c>
      <c r="N185" s="12"/>
      <c r="O185" s="37">
        <v>108679204</v>
      </c>
    </row>
    <row r="186" spans="1:15">
      <c r="A186" s="20" t="s">
        <v>41</v>
      </c>
      <c r="B186" s="12"/>
      <c r="C186" s="25">
        <v>29112925</v>
      </c>
      <c r="D186" s="14">
        <v>0</v>
      </c>
      <c r="E186" s="14">
        <v>1734552</v>
      </c>
      <c r="F186" s="14">
        <v>918935</v>
      </c>
      <c r="G186" s="14">
        <v>0</v>
      </c>
      <c r="H186" s="14">
        <v>1712577</v>
      </c>
      <c r="I186" s="33">
        <v>33478989</v>
      </c>
      <c r="J186" s="12"/>
      <c r="K186" s="25">
        <v>22486976</v>
      </c>
      <c r="L186" s="14">
        <v>12423546</v>
      </c>
      <c r="M186" s="33">
        <v>10063430</v>
      </c>
      <c r="N186" s="12"/>
      <c r="O186" s="37">
        <v>108823485</v>
      </c>
    </row>
    <row r="187" spans="1:15">
      <c r="A187" s="20" t="s">
        <v>42</v>
      </c>
      <c r="B187" s="12"/>
      <c r="C187" s="25">
        <v>29295431</v>
      </c>
      <c r="D187" s="14">
        <v>0</v>
      </c>
      <c r="E187" s="14">
        <v>1685492</v>
      </c>
      <c r="F187" s="14">
        <v>812855</v>
      </c>
      <c r="G187" s="14">
        <v>0</v>
      </c>
      <c r="H187" s="14">
        <v>0</v>
      </c>
      <c r="I187" s="33">
        <v>31793778</v>
      </c>
      <c r="J187" s="12"/>
      <c r="K187" s="25">
        <v>26581049</v>
      </c>
      <c r="L187" s="14">
        <v>11739160</v>
      </c>
      <c r="M187" s="33">
        <v>14841889</v>
      </c>
      <c r="N187" s="12"/>
      <c r="O187" s="37">
        <v>110668842</v>
      </c>
    </row>
    <row r="188" spans="1:15">
      <c r="A188" s="20" t="s">
        <v>43</v>
      </c>
      <c r="B188" s="12"/>
      <c r="C188" s="25">
        <v>29554279</v>
      </c>
      <c r="D188" s="14">
        <v>0</v>
      </c>
      <c r="E188" s="14">
        <v>1584111</v>
      </c>
      <c r="F188" s="14">
        <v>1305543</v>
      </c>
      <c r="G188" s="14">
        <v>0</v>
      </c>
      <c r="H188" s="14">
        <v>0</v>
      </c>
      <c r="I188" s="33">
        <v>32443933</v>
      </c>
      <c r="J188" s="12"/>
      <c r="K188" s="25">
        <v>29159036</v>
      </c>
      <c r="L188" s="14">
        <v>14279552</v>
      </c>
      <c r="M188" s="33">
        <v>14879484</v>
      </c>
      <c r="N188" s="12"/>
      <c r="O188" s="37">
        <v>112094646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0</v>
      </c>
      <c r="D192" s="14">
        <v>0</v>
      </c>
      <c r="E192" s="14">
        <v>96372</v>
      </c>
      <c r="F192" s="14">
        <v>166407</v>
      </c>
      <c r="G192" s="14">
        <v>3419982</v>
      </c>
      <c r="H192" s="14">
        <v>145842</v>
      </c>
      <c r="I192" s="33">
        <v>3828603</v>
      </c>
      <c r="J192" s="12"/>
      <c r="K192" s="25">
        <v>7339036</v>
      </c>
      <c r="L192" s="14">
        <v>4926843</v>
      </c>
      <c r="M192" s="33">
        <v>2412193</v>
      </c>
      <c r="N192" s="12"/>
      <c r="O192" s="37">
        <v>16239215</v>
      </c>
    </row>
    <row r="193" spans="1:15">
      <c r="A193" s="20" t="s">
        <v>41</v>
      </c>
      <c r="B193" s="12"/>
      <c r="C193" s="25">
        <v>0</v>
      </c>
      <c r="D193" s="14">
        <v>0</v>
      </c>
      <c r="E193" s="14">
        <v>105184</v>
      </c>
      <c r="F193" s="14">
        <v>175476</v>
      </c>
      <c r="G193" s="14">
        <v>3799687</v>
      </c>
      <c r="H193" s="14">
        <v>87533</v>
      </c>
      <c r="I193" s="33">
        <v>4167880</v>
      </c>
      <c r="J193" s="12"/>
      <c r="K193" s="25">
        <v>6553961</v>
      </c>
      <c r="L193" s="14">
        <v>4735635</v>
      </c>
      <c r="M193" s="33">
        <v>1818326</v>
      </c>
      <c r="N193" s="12"/>
      <c r="O193" s="37">
        <v>15993298</v>
      </c>
    </row>
    <row r="194" spans="1:15">
      <c r="A194" s="20" t="s">
        <v>42</v>
      </c>
      <c r="B194" s="12"/>
      <c r="C194" s="25">
        <v>0</v>
      </c>
      <c r="D194" s="14">
        <v>0</v>
      </c>
      <c r="E194" s="14">
        <v>105184</v>
      </c>
      <c r="F194" s="14">
        <v>176250</v>
      </c>
      <c r="G194" s="14">
        <v>4906217</v>
      </c>
      <c r="H194" s="14">
        <v>79024</v>
      </c>
      <c r="I194" s="33">
        <v>5266675</v>
      </c>
      <c r="J194" s="12"/>
      <c r="K194" s="25">
        <v>7277198</v>
      </c>
      <c r="L194" s="14">
        <v>5400509</v>
      </c>
      <c r="M194" s="33">
        <v>1876689</v>
      </c>
      <c r="N194" s="12"/>
      <c r="O194" s="37">
        <v>17010086</v>
      </c>
    </row>
    <row r="195" spans="1:15">
      <c r="A195" s="20" t="s">
        <v>43</v>
      </c>
      <c r="B195" s="12"/>
      <c r="C195" s="25">
        <v>0</v>
      </c>
      <c r="D195" s="14">
        <v>0</v>
      </c>
      <c r="E195" s="14">
        <v>105184</v>
      </c>
      <c r="F195" s="14">
        <v>157521</v>
      </c>
      <c r="G195" s="14">
        <v>4864821</v>
      </c>
      <c r="H195" s="14">
        <v>92810</v>
      </c>
      <c r="I195" s="33">
        <v>5220336</v>
      </c>
      <c r="J195" s="12"/>
      <c r="K195" s="25">
        <v>7364554</v>
      </c>
      <c r="L195" s="14">
        <v>6098321</v>
      </c>
      <c r="M195" s="33">
        <v>1266233</v>
      </c>
      <c r="N195" s="12"/>
      <c r="O195" s="37">
        <v>16277830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-430461</v>
      </c>
      <c r="D199" s="14"/>
      <c r="E199" s="14">
        <v>865819</v>
      </c>
      <c r="F199" s="14">
        <v>332447</v>
      </c>
      <c r="G199" s="14"/>
      <c r="H199" s="14">
        <v>212844</v>
      </c>
      <c r="I199" s="33">
        <v>980649</v>
      </c>
      <c r="J199" s="12"/>
      <c r="K199" s="25">
        <v>5975313</v>
      </c>
      <c r="L199" s="14">
        <v>475106</v>
      </c>
      <c r="M199" s="33">
        <v>5500207</v>
      </c>
      <c r="N199" s="12"/>
      <c r="O199" s="37">
        <v>50438347</v>
      </c>
    </row>
    <row r="200" spans="1:15">
      <c r="A200" s="20" t="s">
        <v>41</v>
      </c>
      <c r="B200" s="12"/>
      <c r="C200" s="25">
        <v>-147384</v>
      </c>
      <c r="D200" s="14"/>
      <c r="E200" s="14">
        <v>848174</v>
      </c>
      <c r="F200" s="14">
        <v>262793</v>
      </c>
      <c r="G200" s="14"/>
      <c r="H200" s="14">
        <v>189987</v>
      </c>
      <c r="I200" s="33">
        <v>1153570</v>
      </c>
      <c r="J200" s="12"/>
      <c r="K200" s="25">
        <v>5515431</v>
      </c>
      <c r="L200" s="14">
        <v>666324</v>
      </c>
      <c r="M200" s="33">
        <v>4849107</v>
      </c>
      <c r="N200" s="12"/>
      <c r="O200" s="37">
        <v>49718143</v>
      </c>
    </row>
    <row r="201" spans="1:15">
      <c r="A201" s="20" t="s">
        <v>42</v>
      </c>
      <c r="B201" s="12"/>
      <c r="C201" s="25">
        <v>-310347</v>
      </c>
      <c r="D201" s="14"/>
      <c r="E201" s="14">
        <v>853452</v>
      </c>
      <c r="F201" s="14">
        <v>289900</v>
      </c>
      <c r="G201" s="14"/>
      <c r="H201" s="14">
        <v>163933</v>
      </c>
      <c r="I201" s="33">
        <v>996938</v>
      </c>
      <c r="J201" s="12"/>
      <c r="K201" s="25">
        <v>5133468</v>
      </c>
      <c r="L201" s="14">
        <v>1350305</v>
      </c>
      <c r="M201" s="33">
        <v>3783163</v>
      </c>
      <c r="N201" s="12"/>
      <c r="O201" s="37">
        <v>48103476</v>
      </c>
    </row>
    <row r="202" spans="1:15">
      <c r="A202" s="20" t="s">
        <v>43</v>
      </c>
      <c r="B202" s="12"/>
      <c r="C202" s="25">
        <v>-140359</v>
      </c>
      <c r="D202" s="14"/>
      <c r="E202" s="14">
        <v>848146</v>
      </c>
      <c r="F202" s="14">
        <v>286681</v>
      </c>
      <c r="G202" s="14"/>
      <c r="H202" s="14">
        <v>445010</v>
      </c>
      <c r="I202" s="33">
        <v>1439478</v>
      </c>
      <c r="J202" s="12"/>
      <c r="K202" s="25">
        <v>5949046</v>
      </c>
      <c r="L202" s="14">
        <v>1371130</v>
      </c>
      <c r="M202" s="33">
        <v>4577916</v>
      </c>
      <c r="N202" s="12"/>
      <c r="O202" s="37">
        <v>49041708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2452390</v>
      </c>
      <c r="D206" s="14">
        <v>0</v>
      </c>
      <c r="E206" s="14">
        <v>237743</v>
      </c>
      <c r="F206" s="14">
        <v>5621</v>
      </c>
      <c r="G206" s="14">
        <v>0</v>
      </c>
      <c r="H206" s="14">
        <v>166099</v>
      </c>
      <c r="I206" s="33">
        <v>2861853</v>
      </c>
      <c r="J206" s="12"/>
      <c r="K206" s="25">
        <v>6492058</v>
      </c>
      <c r="L206" s="14">
        <v>4100000</v>
      </c>
      <c r="M206" s="33">
        <v>2392058</v>
      </c>
      <c r="N206" s="12"/>
      <c r="O206" s="37">
        <v>7215075</v>
      </c>
    </row>
    <row r="207" spans="1:15">
      <c r="A207" s="20" t="s">
        <v>41</v>
      </c>
      <c r="B207" s="12"/>
      <c r="C207" s="25">
        <v>2458403</v>
      </c>
      <c r="D207" s="14">
        <v>-1</v>
      </c>
      <c r="E207" s="14">
        <v>237743</v>
      </c>
      <c r="F207" s="14">
        <v>0</v>
      </c>
      <c r="G207" s="14">
        <v>0</v>
      </c>
      <c r="H207" s="14">
        <v>174204</v>
      </c>
      <c r="I207" s="33">
        <v>2870349</v>
      </c>
      <c r="J207" s="12"/>
      <c r="K207" s="25">
        <v>7356660</v>
      </c>
      <c r="L207" s="14">
        <v>4250000</v>
      </c>
      <c r="M207" s="33">
        <v>3106660</v>
      </c>
      <c r="N207" s="12"/>
      <c r="O207" s="37">
        <v>7847623</v>
      </c>
    </row>
    <row r="208" spans="1:15">
      <c r="A208" s="20" t="s">
        <v>42</v>
      </c>
      <c r="B208" s="12"/>
      <c r="C208" s="25">
        <v>2001201</v>
      </c>
      <c r="D208" s="14">
        <v>0</v>
      </c>
      <c r="E208" s="14">
        <v>239020</v>
      </c>
      <c r="F208" s="14">
        <v>33922</v>
      </c>
      <c r="G208" s="14">
        <v>0</v>
      </c>
      <c r="H208" s="14">
        <v>174911</v>
      </c>
      <c r="I208" s="33">
        <v>2449054</v>
      </c>
      <c r="J208" s="12"/>
      <c r="K208" s="25">
        <v>9179478</v>
      </c>
      <c r="L208" s="14">
        <v>4958000</v>
      </c>
      <c r="M208" s="33">
        <v>4221478</v>
      </c>
      <c r="N208" s="12"/>
      <c r="O208" s="37">
        <v>8447681</v>
      </c>
    </row>
    <row r="209" spans="1:15">
      <c r="A209" s="20" t="s">
        <v>43</v>
      </c>
      <c r="B209" s="12"/>
      <c r="C209" s="25">
        <v>2077987</v>
      </c>
      <c r="D209" s="14">
        <v>0</v>
      </c>
      <c r="E209" s="14">
        <v>239020</v>
      </c>
      <c r="F209" s="14">
        <v>33922</v>
      </c>
      <c r="G209" s="14">
        <v>0</v>
      </c>
      <c r="H209" s="14">
        <v>153255</v>
      </c>
      <c r="I209" s="33">
        <v>2504184</v>
      </c>
      <c r="J209" s="12"/>
      <c r="K209" s="25">
        <v>6483744</v>
      </c>
      <c r="L209" s="14">
        <v>3324492</v>
      </c>
      <c r="M209" s="33">
        <v>3159252</v>
      </c>
      <c r="N209" s="12"/>
      <c r="O209" s="37">
        <v>7592135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38290</v>
      </c>
      <c r="D213" s="14"/>
      <c r="E213" s="14">
        <v>1356236</v>
      </c>
      <c r="F213" s="14">
        <v>463552</v>
      </c>
      <c r="G213" s="14">
        <v>135769</v>
      </c>
      <c r="H213" s="14">
        <v>-39455</v>
      </c>
      <c r="I213" s="33">
        <v>1954392</v>
      </c>
      <c r="J213" s="12"/>
      <c r="K213" s="25">
        <v>24266178</v>
      </c>
      <c r="L213" s="14">
        <v>12893131</v>
      </c>
      <c r="M213" s="33">
        <v>11373047</v>
      </c>
      <c r="N213" s="12"/>
      <c r="O213" s="37">
        <v>84500646</v>
      </c>
    </row>
    <row r="214" spans="1:15">
      <c r="A214" s="20" t="s">
        <v>41</v>
      </c>
      <c r="B214" s="12"/>
      <c r="C214" s="25">
        <v>48931</v>
      </c>
      <c r="D214" s="14">
        <v>0</v>
      </c>
      <c r="E214" s="14">
        <v>1356295</v>
      </c>
      <c r="F214" s="14">
        <v>444092</v>
      </c>
      <c r="G214" s="14">
        <v>135769</v>
      </c>
      <c r="H214" s="14">
        <v>121671</v>
      </c>
      <c r="I214" s="33">
        <v>2106758</v>
      </c>
      <c r="J214" s="12"/>
      <c r="K214" s="25">
        <v>23703215</v>
      </c>
      <c r="L214" s="14">
        <v>12863268</v>
      </c>
      <c r="M214" s="33">
        <v>10839947</v>
      </c>
      <c r="N214" s="12"/>
      <c r="O214" s="37">
        <v>84381846</v>
      </c>
    </row>
    <row r="215" spans="1:15">
      <c r="A215" s="20" t="s">
        <v>42</v>
      </c>
      <c r="B215" s="12"/>
      <c r="C215" s="25">
        <v>28321</v>
      </c>
      <c r="D215" s="14">
        <v>0</v>
      </c>
      <c r="E215" s="14">
        <v>1359438</v>
      </c>
      <c r="F215" s="14">
        <v>434189</v>
      </c>
      <c r="G215" s="14">
        <v>-24427</v>
      </c>
      <c r="H215" s="14">
        <v>7804</v>
      </c>
      <c r="I215" s="33">
        <v>1805325</v>
      </c>
      <c r="J215" s="12"/>
      <c r="K215" s="25">
        <v>24664050</v>
      </c>
      <c r="L215" s="14">
        <v>13809552</v>
      </c>
      <c r="M215" s="33">
        <v>10854498</v>
      </c>
      <c r="N215" s="12"/>
      <c r="O215" s="37">
        <v>84129241</v>
      </c>
    </row>
    <row r="216" spans="1:15">
      <c r="A216" s="20" t="s">
        <v>43</v>
      </c>
      <c r="B216" s="12"/>
      <c r="C216" s="25">
        <v>7066</v>
      </c>
      <c r="D216" s="14"/>
      <c r="E216" s="14">
        <v>1377467</v>
      </c>
      <c r="F216" s="14">
        <v>491745</v>
      </c>
      <c r="G216" s="14">
        <v>135769</v>
      </c>
      <c r="H216" s="14">
        <v>46564</v>
      </c>
      <c r="I216" s="33">
        <v>2058611</v>
      </c>
      <c r="J216" s="12"/>
      <c r="K216" s="25">
        <v>27028883</v>
      </c>
      <c r="L216" s="14">
        <v>15756667</v>
      </c>
      <c r="M216" s="33">
        <v>11272216</v>
      </c>
      <c r="N216" s="12"/>
      <c r="O216" s="37">
        <v>81610442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2321188.94</v>
      </c>
      <c r="D220" s="14"/>
      <c r="E220" s="14">
        <v>114484.43</v>
      </c>
      <c r="F220" s="14">
        <v>-29149.03</v>
      </c>
      <c r="G220" s="14"/>
      <c r="H220" s="14">
        <v>-292122.17</v>
      </c>
      <c r="I220" s="33">
        <v>2114402.17</v>
      </c>
      <c r="J220" s="12"/>
      <c r="K220" s="25">
        <v>1734343.37</v>
      </c>
      <c r="L220" s="14">
        <v>723000</v>
      </c>
      <c r="M220" s="33">
        <v>1011343.37</v>
      </c>
      <c r="N220" s="12"/>
      <c r="O220" s="37">
        <v>8422326.29</v>
      </c>
    </row>
    <row r="221" spans="1:15">
      <c r="A221" s="20" t="s">
        <v>41</v>
      </c>
      <c r="B221" s="12"/>
      <c r="C221" s="25">
        <v>2095326</v>
      </c>
      <c r="D221" s="14"/>
      <c r="E221" s="14">
        <v>153102</v>
      </c>
      <c r="F221" s="14">
        <v>48384</v>
      </c>
      <c r="G221" s="14"/>
      <c r="H221" s="14">
        <v>117395</v>
      </c>
      <c r="I221" s="33">
        <v>2414207</v>
      </c>
      <c r="J221" s="12"/>
      <c r="K221" s="25">
        <v>1765354</v>
      </c>
      <c r="L221" s="14">
        <v>742685</v>
      </c>
      <c r="M221" s="33">
        <v>1022669</v>
      </c>
      <c r="N221" s="12"/>
      <c r="O221" s="37">
        <v>12236475</v>
      </c>
    </row>
    <row r="222" spans="1:15">
      <c r="A222" s="20" t="s">
        <v>42</v>
      </c>
      <c r="B222" s="12"/>
      <c r="C222" s="25">
        <v>1814380</v>
      </c>
      <c r="D222" s="14"/>
      <c r="E222" s="14">
        <v>151873</v>
      </c>
      <c r="F222" s="14">
        <v>497717</v>
      </c>
      <c r="G222" s="14"/>
      <c r="H222" s="14">
        <v>1118015</v>
      </c>
      <c r="I222" s="33">
        <v>3581985</v>
      </c>
      <c r="J222" s="12"/>
      <c r="K222" s="25">
        <v>1659322</v>
      </c>
      <c r="L222" s="14">
        <v>750368</v>
      </c>
      <c r="M222" s="33">
        <v>908954</v>
      </c>
      <c r="N222" s="12"/>
      <c r="O222" s="37">
        <v>13155299</v>
      </c>
    </row>
    <row r="223" spans="1:15">
      <c r="A223" s="20" t="s">
        <v>43</v>
      </c>
      <c r="B223" s="12"/>
      <c r="C223" s="25">
        <v>3047016</v>
      </c>
      <c r="D223" s="14"/>
      <c r="E223" s="14">
        <v>155974</v>
      </c>
      <c r="F223" s="14">
        <v>374990</v>
      </c>
      <c r="G223" s="14"/>
      <c r="H223" s="14">
        <v>825126</v>
      </c>
      <c r="I223" s="33">
        <v>4403106</v>
      </c>
      <c r="J223" s="12"/>
      <c r="K223" s="25">
        <v>1665656</v>
      </c>
      <c r="L223" s="14">
        <v>679342</v>
      </c>
      <c r="M223" s="33">
        <v>986314</v>
      </c>
      <c r="N223" s="12"/>
      <c r="O223" s="37">
        <v>13825335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2276039.84</v>
      </c>
      <c r="D227" s="14"/>
      <c r="E227" s="14">
        <v>121897.66</v>
      </c>
      <c r="F227" s="14">
        <v>202948.67</v>
      </c>
      <c r="G227" s="14"/>
      <c r="H227" s="14"/>
      <c r="I227" s="33">
        <v>2600886.17</v>
      </c>
      <c r="J227" s="12"/>
      <c r="K227" s="25">
        <v>3836562.07</v>
      </c>
      <c r="L227" s="14">
        <v>1881649.55</v>
      </c>
      <c r="M227" s="33">
        <v>1954912.52</v>
      </c>
      <c r="N227" s="12"/>
      <c r="O227" s="37">
        <v>5160238.19</v>
      </c>
    </row>
    <row r="228" spans="1:15">
      <c r="A228" s="20" t="s">
        <v>41</v>
      </c>
      <c r="B228" s="12"/>
      <c r="C228" s="25">
        <v>1736941.21</v>
      </c>
      <c r="D228" s="14"/>
      <c r="E228" s="14">
        <v>120633.02</v>
      </c>
      <c r="F228" s="14">
        <v>179878.77</v>
      </c>
      <c r="G228" s="14"/>
      <c r="H228" s="14"/>
      <c r="I228" s="33">
        <v>2037453</v>
      </c>
      <c r="J228" s="12"/>
      <c r="K228" s="25">
        <v>3844611.25</v>
      </c>
      <c r="L228" s="14">
        <v>1951705.41</v>
      </c>
      <c r="M228" s="33">
        <v>1892905.84</v>
      </c>
      <c r="N228" s="12"/>
      <c r="O228" s="37">
        <v>4576501.44</v>
      </c>
    </row>
    <row r="229" spans="1:15">
      <c r="A229" s="20" t="s">
        <v>42</v>
      </c>
      <c r="B229" s="12"/>
      <c r="C229" s="25">
        <v>2122925.25</v>
      </c>
      <c r="D229" s="14"/>
      <c r="E229" s="14">
        <v>120256.87</v>
      </c>
      <c r="F229" s="14">
        <v>178357.66</v>
      </c>
      <c r="G229" s="14"/>
      <c r="H229" s="14"/>
      <c r="I229" s="33">
        <v>2421539.78</v>
      </c>
      <c r="J229" s="12"/>
      <c r="K229" s="25">
        <v>4176256.81</v>
      </c>
      <c r="L229" s="14">
        <v>1843457.63</v>
      </c>
      <c r="M229" s="33">
        <v>2332799.18</v>
      </c>
      <c r="N229" s="12"/>
      <c r="O229" s="37">
        <v>5456966.23</v>
      </c>
    </row>
    <row r="230" spans="1:15">
      <c r="A230" s="20" t="s">
        <v>43</v>
      </c>
      <c r="B230" s="12"/>
      <c r="C230" s="25">
        <v>2111049.68</v>
      </c>
      <c r="D230" s="14"/>
      <c r="E230" s="14">
        <v>124649.19</v>
      </c>
      <c r="F230" s="14">
        <v>165719.62</v>
      </c>
      <c r="G230" s="14"/>
      <c r="H230" s="14"/>
      <c r="I230" s="33">
        <v>2401418.49</v>
      </c>
      <c r="J230" s="12"/>
      <c r="K230" s="25">
        <v>4017652.91</v>
      </c>
      <c r="L230" s="14">
        <v>1791440.52</v>
      </c>
      <c r="M230" s="33">
        <v>2226212.39</v>
      </c>
      <c r="N230" s="12"/>
      <c r="O230" s="37">
        <v>5309505.05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19" t="s">
        <v>81</v>
      </c>
      <c r="B233" s="12"/>
      <c r="C233" s="24"/>
      <c r="D233" s="12"/>
      <c r="E233" s="12"/>
      <c r="F233" s="12"/>
      <c r="G233" s="12"/>
      <c r="H233" s="12"/>
      <c r="I233" s="32"/>
      <c r="J233" s="12"/>
      <c r="K233" s="24"/>
      <c r="L233" s="12"/>
      <c r="M233" s="32"/>
      <c r="N233" s="12"/>
      <c r="O233" s="18"/>
    </row>
    <row r="234" spans="1:15">
      <c r="A234" s="20" t="s">
        <v>40</v>
      </c>
      <c r="B234" s="12"/>
      <c r="C234" s="25">
        <v>18982815</v>
      </c>
      <c r="D234" s="14"/>
      <c r="E234" s="14">
        <v>1109739</v>
      </c>
      <c r="F234" s="14">
        <v>52218</v>
      </c>
      <c r="G234" s="14"/>
      <c r="H234" s="14">
        <v>1018602</v>
      </c>
      <c r="I234" s="33">
        <v>21163374</v>
      </c>
      <c r="J234" s="12"/>
      <c r="K234" s="25">
        <v>21194196</v>
      </c>
      <c r="L234" s="14">
        <v>16744965</v>
      </c>
      <c r="M234" s="33">
        <v>4449231</v>
      </c>
      <c r="N234" s="12"/>
      <c r="O234" s="37">
        <v>35057764</v>
      </c>
    </row>
    <row r="235" spans="1:15">
      <c r="A235" s="20" t="s">
        <v>41</v>
      </c>
      <c r="B235" s="12"/>
      <c r="C235" s="25">
        <v>20660102</v>
      </c>
      <c r="D235" s="14"/>
      <c r="E235" s="14">
        <v>1147925</v>
      </c>
      <c r="F235" s="14">
        <v>35051</v>
      </c>
      <c r="G235" s="14"/>
      <c r="H235" s="14">
        <v>256511</v>
      </c>
      <c r="I235" s="33">
        <v>22099589</v>
      </c>
      <c r="J235" s="12"/>
      <c r="K235" s="25">
        <v>22948330</v>
      </c>
      <c r="L235" s="14">
        <v>17952993</v>
      </c>
      <c r="M235" s="33">
        <v>4995337</v>
      </c>
      <c r="N235" s="12"/>
      <c r="O235" s="37">
        <v>36293410</v>
      </c>
    </row>
    <row r="236" spans="1:15">
      <c r="A236" s="20" t="s">
        <v>42</v>
      </c>
      <c r="B236" s="12"/>
      <c r="C236" s="25">
        <v>20208088</v>
      </c>
      <c r="D236" s="14"/>
      <c r="E236" s="14">
        <v>1122533</v>
      </c>
      <c r="F236" s="14">
        <v>50440</v>
      </c>
      <c r="G236" s="14"/>
      <c r="H236" s="14">
        <v>672820</v>
      </c>
      <c r="I236" s="33">
        <v>22053881</v>
      </c>
      <c r="J236" s="12"/>
      <c r="K236" s="25">
        <v>24723674</v>
      </c>
      <c r="L236" s="14">
        <v>19420482</v>
      </c>
      <c r="M236" s="33">
        <v>5303192</v>
      </c>
      <c r="N236" s="12"/>
      <c r="O236" s="37">
        <v>36293729</v>
      </c>
    </row>
    <row r="237" spans="1:15">
      <c r="A237" s="20" t="s">
        <v>43</v>
      </c>
      <c r="B237" s="12"/>
      <c r="C237" s="25">
        <v>19433174</v>
      </c>
      <c r="D237" s="14"/>
      <c r="E237" s="14">
        <v>1141350</v>
      </c>
      <c r="F237" s="14">
        <v>91888</v>
      </c>
      <c r="G237" s="14"/>
      <c r="H237" s="14">
        <v>1977797</v>
      </c>
      <c r="I237" s="33">
        <v>22644209</v>
      </c>
      <c r="J237" s="12"/>
      <c r="K237" s="25">
        <v>22598713</v>
      </c>
      <c r="L237" s="14">
        <v>17862059</v>
      </c>
      <c r="M237" s="33">
        <v>4736654</v>
      </c>
      <c r="N237" s="12"/>
      <c r="O237" s="37">
        <v>36203070</v>
      </c>
    </row>
    <row r="238" spans="1:15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34" t="str">
        <f>SUM(I234:I237)</f>
        <v>0</v>
      </c>
      <c r="J238" s="12"/>
      <c r="K238" s="26" t="str">
        <f>SUM(K234:K237)</f>
        <v>0</v>
      </c>
      <c r="L238" s="15" t="str">
        <f>SUM(L234:L237)</f>
        <v>0</v>
      </c>
      <c r="M238" s="34" t="str">
        <f>SUM(M234:M237)</f>
        <v>0</v>
      </c>
      <c r="N238" s="12"/>
      <c r="O238" s="38" t="str">
        <f>SUM(O234:O237)</f>
        <v>0</v>
      </c>
    </row>
    <row r="239" spans="1:15">
      <c r="A239" s="18"/>
      <c r="B239" s="12"/>
      <c r="C239" s="24"/>
      <c r="D239" s="12"/>
      <c r="E239" s="12"/>
      <c r="F239" s="12"/>
      <c r="G239" s="12"/>
      <c r="H239" s="12"/>
      <c r="I239" s="32"/>
      <c r="J239" s="12"/>
      <c r="K239" s="24"/>
      <c r="L239" s="12"/>
      <c r="M239" s="32"/>
      <c r="N239" s="12"/>
      <c r="O239" s="18"/>
    </row>
    <row r="240" spans="1:15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35" t="str">
        <f>I147+I154+I161+I168+I175+I182+I189+I196+I203+I210+I217+I224+I231+I238</f>
        <v>0</v>
      </c>
      <c r="J240" s="13"/>
      <c r="K240" s="27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35" t="str">
        <f>M147+M154+M161+M168+M175+M182+M189+M196+M203+M210+M217+M224+M231+M238</f>
        <v>0</v>
      </c>
      <c r="N240" s="13"/>
      <c r="O240" s="39" t="str">
        <f>O147+O154+O161+O168+O175+O182+O189+O196+O203+O210+O217+O224+O231+O238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301442</v>
      </c>
      <c r="D243" s="14">
        <v>0</v>
      </c>
      <c r="E243" s="14">
        <v>231505</v>
      </c>
      <c r="F243" s="14">
        <v>175772</v>
      </c>
      <c r="G243" s="14">
        <v>0</v>
      </c>
      <c r="H243" s="14">
        <v>23</v>
      </c>
      <c r="I243" s="33">
        <v>708742</v>
      </c>
      <c r="J243" s="12"/>
      <c r="K243" s="25">
        <v>3812807</v>
      </c>
      <c r="L243" s="14">
        <v>2983163</v>
      </c>
      <c r="M243" s="33">
        <v>829644</v>
      </c>
      <c r="N243" s="12"/>
      <c r="O243" s="37">
        <v>2335431</v>
      </c>
    </row>
    <row r="244" spans="1:15">
      <c r="A244" s="20" t="s">
        <v>41</v>
      </c>
      <c r="B244" s="12"/>
      <c r="C244" s="25">
        <v>237365</v>
      </c>
      <c r="D244" s="14">
        <v>0</v>
      </c>
      <c r="E244" s="14">
        <v>226685</v>
      </c>
      <c r="F244" s="14">
        <v>129614</v>
      </c>
      <c r="G244" s="14">
        <v>0</v>
      </c>
      <c r="H244" s="14">
        <v>23</v>
      </c>
      <c r="I244" s="33">
        <v>593687</v>
      </c>
      <c r="J244" s="12"/>
      <c r="K244" s="25">
        <v>3333337</v>
      </c>
      <c r="L244" s="14">
        <v>2411934</v>
      </c>
      <c r="M244" s="33">
        <v>921403</v>
      </c>
      <c r="N244" s="12"/>
      <c r="O244" s="37">
        <v>2266095</v>
      </c>
    </row>
    <row r="245" spans="1:15">
      <c r="A245" s="20" t="s">
        <v>42</v>
      </c>
      <c r="B245" s="12"/>
      <c r="C245" s="25">
        <v>387860</v>
      </c>
      <c r="D245" s="14">
        <v>0</v>
      </c>
      <c r="E245" s="14">
        <v>210373</v>
      </c>
      <c r="F245" s="14">
        <v>122354</v>
      </c>
      <c r="G245" s="14">
        <v>0</v>
      </c>
      <c r="H245" s="14">
        <v>0</v>
      </c>
      <c r="I245" s="33">
        <v>720587</v>
      </c>
      <c r="J245" s="12"/>
      <c r="K245" s="25">
        <v>3665597</v>
      </c>
      <c r="L245" s="14">
        <v>2809365</v>
      </c>
      <c r="M245" s="33">
        <v>856232</v>
      </c>
      <c r="N245" s="12"/>
      <c r="O245" s="37">
        <v>2277248</v>
      </c>
    </row>
    <row r="246" spans="1:15">
      <c r="A246" s="20" t="s">
        <v>43</v>
      </c>
      <c r="B246" s="12"/>
      <c r="C246" s="25">
        <v>395969</v>
      </c>
      <c r="D246" s="14">
        <v>0</v>
      </c>
      <c r="E246" s="14">
        <v>202014</v>
      </c>
      <c r="F246" s="14">
        <v>126923</v>
      </c>
      <c r="G246" s="14">
        <v>0</v>
      </c>
      <c r="H246" s="14">
        <v>0</v>
      </c>
      <c r="I246" s="33">
        <v>724906</v>
      </c>
      <c r="J246" s="12"/>
      <c r="K246" s="25">
        <v>5295633</v>
      </c>
      <c r="L246" s="14">
        <v>4447432</v>
      </c>
      <c r="M246" s="33">
        <v>848201</v>
      </c>
      <c r="N246" s="12"/>
      <c r="O246" s="37">
        <v>2258494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40</v>
      </c>
      <c r="B250" s="12"/>
      <c r="C250" s="25">
        <v>19684528</v>
      </c>
      <c r="D250" s="14">
        <v>127367552</v>
      </c>
      <c r="E250" s="14">
        <v>6346161</v>
      </c>
      <c r="F250" s="14">
        <v>8164101</v>
      </c>
      <c r="G250" s="14">
        <v>1335515</v>
      </c>
      <c r="H250" s="14">
        <v>814341</v>
      </c>
      <c r="I250" s="33">
        <v>163712198</v>
      </c>
      <c r="J250" s="12"/>
      <c r="K250" s="25">
        <v>86464080</v>
      </c>
      <c r="L250" s="14">
        <v>51189350</v>
      </c>
      <c r="M250" s="33">
        <v>35274730</v>
      </c>
      <c r="N250" s="12"/>
      <c r="O250" s="37">
        <v>431265763</v>
      </c>
    </row>
    <row r="251" spans="1:15">
      <c r="A251" s="20" t="s">
        <v>41</v>
      </c>
      <c r="B251" s="12"/>
      <c r="C251" s="25">
        <v>19758940</v>
      </c>
      <c r="D251" s="14">
        <v>132254936</v>
      </c>
      <c r="E251" s="14">
        <v>6222676</v>
      </c>
      <c r="F251" s="14">
        <v>5476536</v>
      </c>
      <c r="G251" s="14">
        <v>2806908</v>
      </c>
      <c r="H251" s="14">
        <v>2266486</v>
      </c>
      <c r="I251" s="33">
        <v>168786482</v>
      </c>
      <c r="J251" s="12"/>
      <c r="K251" s="25">
        <v>92805062</v>
      </c>
      <c r="L251" s="14">
        <v>55646572</v>
      </c>
      <c r="M251" s="33">
        <v>37158490</v>
      </c>
      <c r="N251" s="12"/>
      <c r="O251" s="37">
        <v>442112652</v>
      </c>
    </row>
    <row r="252" spans="1:15">
      <c r="A252" s="20" t="s">
        <v>42</v>
      </c>
      <c r="B252" s="12"/>
      <c r="C252" s="25">
        <v>21661152</v>
      </c>
      <c r="D252" s="14">
        <v>134843463</v>
      </c>
      <c r="E252" s="14">
        <v>6305925</v>
      </c>
      <c r="F252" s="14">
        <v>4534124</v>
      </c>
      <c r="G252" s="14">
        <v>4168372</v>
      </c>
      <c r="H252" s="14">
        <v>873605</v>
      </c>
      <c r="I252" s="33">
        <v>172386641</v>
      </c>
      <c r="J252" s="12"/>
      <c r="K252" s="25">
        <v>96656885</v>
      </c>
      <c r="L252" s="14">
        <v>59231297</v>
      </c>
      <c r="M252" s="33">
        <v>37425588</v>
      </c>
      <c r="N252" s="12"/>
      <c r="O252" s="37">
        <v>441152087</v>
      </c>
    </row>
    <row r="253" spans="1:15">
      <c r="A253" s="20" t="s">
        <v>43</v>
      </c>
      <c r="B253" s="12"/>
      <c r="C253" s="25">
        <v>23931818</v>
      </c>
      <c r="D253" s="14">
        <v>139125197</v>
      </c>
      <c r="E253" s="14">
        <v>7091489</v>
      </c>
      <c r="F253" s="14">
        <v>4565633</v>
      </c>
      <c r="G253" s="14">
        <v>4762789</v>
      </c>
      <c r="H253" s="14">
        <v>759957</v>
      </c>
      <c r="I253" s="33">
        <v>180236883</v>
      </c>
      <c r="J253" s="12"/>
      <c r="K253" s="25">
        <v>92866293</v>
      </c>
      <c r="L253" s="14">
        <v>56319146</v>
      </c>
      <c r="M253" s="33">
        <v>36547147</v>
      </c>
      <c r="N253" s="12"/>
      <c r="O253" s="37">
        <v>452441771</v>
      </c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32"/>
      <c r="N257" s="12"/>
      <c r="O257" s="18"/>
    </row>
    <row r="258" spans="1:15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32"/>
      <c r="N258" s="12"/>
      <c r="O258" s="18"/>
    </row>
    <row r="259" spans="1:15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32"/>
      <c r="N259" s="12"/>
      <c r="O259" s="18"/>
    </row>
    <row r="260" spans="1:15">
      <c r="A260" s="20" t="s">
        <v>89</v>
      </c>
      <c r="B260" s="12"/>
      <c r="C260" s="24"/>
      <c r="D260" s="12"/>
      <c r="E260" s="12"/>
      <c r="F260" s="12"/>
      <c r="G260" s="12"/>
      <c r="H260" s="12"/>
      <c r="I260" s="32"/>
      <c r="J260" s="12"/>
      <c r="K260" s="24"/>
      <c r="L260" s="12"/>
      <c r="M260" s="32"/>
      <c r="N260" s="12"/>
      <c r="O260" s="18"/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90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-1177838.26</v>
      </c>
      <c r="D264" s="14"/>
      <c r="E264" s="14">
        <v>2775075.05</v>
      </c>
      <c r="F264" s="14">
        <v>530129.23</v>
      </c>
      <c r="G264" s="14"/>
      <c r="H264" s="14">
        <v>-580226.45</v>
      </c>
      <c r="I264" s="33">
        <v>1547139.57</v>
      </c>
      <c r="J264" s="12"/>
      <c r="K264" s="25">
        <v>62085718.06</v>
      </c>
      <c r="L264" s="14">
        <v>45266303.82</v>
      </c>
      <c r="M264" s="33">
        <v>16819414.24</v>
      </c>
      <c r="N264" s="12"/>
      <c r="O264" s="37">
        <v>55032158.88</v>
      </c>
    </row>
    <row r="265" spans="1:15">
      <c r="A265" s="20" t="s">
        <v>41</v>
      </c>
      <c r="B265" s="12"/>
      <c r="C265" s="25">
        <v>-1230153.68</v>
      </c>
      <c r="D265" s="14"/>
      <c r="E265" s="14">
        <v>3041640.16</v>
      </c>
      <c r="F265" s="14">
        <v>299608.08</v>
      </c>
      <c r="G265" s="14"/>
      <c r="H265" s="14">
        <v>-506750.51</v>
      </c>
      <c r="I265" s="33">
        <v>1604344.05</v>
      </c>
      <c r="J265" s="12"/>
      <c r="K265" s="25">
        <v>64209232.19</v>
      </c>
      <c r="L265" s="14">
        <v>47849247.4</v>
      </c>
      <c r="M265" s="33">
        <v>16359984.79</v>
      </c>
      <c r="N265" s="12"/>
      <c r="O265" s="37">
        <v>56640101.09</v>
      </c>
    </row>
    <row r="266" spans="1:15">
      <c r="A266" s="20" t="s">
        <v>42</v>
      </c>
      <c r="B266" s="12"/>
      <c r="C266" s="25">
        <v>-1483230.62</v>
      </c>
      <c r="D266" s="14"/>
      <c r="E266" s="14">
        <v>3274920.14</v>
      </c>
      <c r="F266" s="14">
        <v>240252.07</v>
      </c>
      <c r="G266" s="14"/>
      <c r="H266" s="14">
        <v>-695667.12</v>
      </c>
      <c r="I266" s="33">
        <v>1336274.47</v>
      </c>
      <c r="J266" s="12"/>
      <c r="K266" s="25">
        <v>60751764.14</v>
      </c>
      <c r="L266" s="14">
        <v>44669905.61</v>
      </c>
      <c r="M266" s="33">
        <v>16081858.53</v>
      </c>
      <c r="N266" s="12"/>
      <c r="O266" s="37">
        <v>57948044.2</v>
      </c>
    </row>
    <row r="267" spans="1:15">
      <c r="A267" s="20" t="s">
        <v>43</v>
      </c>
      <c r="B267" s="12"/>
      <c r="C267" s="25">
        <v>-1907937.58</v>
      </c>
      <c r="D267" s="14"/>
      <c r="E267" s="14">
        <v>3422627.93</v>
      </c>
      <c r="F267" s="14">
        <v>349489.69</v>
      </c>
      <c r="G267" s="14"/>
      <c r="H267" s="14">
        <v>-629099.57</v>
      </c>
      <c r="I267" s="33">
        <v>1235080.47</v>
      </c>
      <c r="J267" s="12"/>
      <c r="K267" s="25">
        <v>56920756.68</v>
      </c>
      <c r="L267" s="14">
        <v>40482602.82</v>
      </c>
      <c r="M267" s="33">
        <v>16438153.86</v>
      </c>
      <c r="N267" s="12"/>
      <c r="O267" s="37">
        <v>57000575.79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91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61163762</v>
      </c>
      <c r="D271" s="14"/>
      <c r="E271" s="14">
        <v>26232900</v>
      </c>
      <c r="F271" s="14">
        <v>2819334</v>
      </c>
      <c r="G271" s="14">
        <v>203993616</v>
      </c>
      <c r="H271" s="14">
        <v>1187700</v>
      </c>
      <c r="I271" s="33">
        <v>295397312</v>
      </c>
      <c r="J271" s="12"/>
      <c r="K271" s="25">
        <v>403378489</v>
      </c>
      <c r="L271" s="14">
        <v>264887491</v>
      </c>
      <c r="M271" s="33">
        <v>138490998</v>
      </c>
      <c r="N271" s="12"/>
      <c r="O271" s="37">
        <v>781436187</v>
      </c>
    </row>
    <row r="272" spans="1:15">
      <c r="A272" s="20" t="s">
        <v>41</v>
      </c>
      <c r="B272" s="12"/>
      <c r="C272" s="25">
        <v>59454765</v>
      </c>
      <c r="D272" s="14"/>
      <c r="E272" s="14">
        <v>26760930</v>
      </c>
      <c r="F272" s="14">
        <v>3134395</v>
      </c>
      <c r="G272" s="14">
        <v>194145357</v>
      </c>
      <c r="H272" s="14">
        <v>1534238</v>
      </c>
      <c r="I272" s="33">
        <v>285029685</v>
      </c>
      <c r="J272" s="12"/>
      <c r="K272" s="25">
        <v>373910382</v>
      </c>
      <c r="L272" s="14">
        <v>241948046</v>
      </c>
      <c r="M272" s="33">
        <v>131962336</v>
      </c>
      <c r="N272" s="12"/>
      <c r="O272" s="37">
        <v>769643633</v>
      </c>
    </row>
    <row r="273" spans="1:15">
      <c r="A273" s="20" t="s">
        <v>42</v>
      </c>
      <c r="B273" s="12"/>
      <c r="C273" s="25">
        <v>61384173</v>
      </c>
      <c r="D273" s="14"/>
      <c r="E273" s="14">
        <v>26845306</v>
      </c>
      <c r="F273" s="14">
        <v>1999785</v>
      </c>
      <c r="G273" s="14">
        <v>201145404</v>
      </c>
      <c r="H273" s="14">
        <v>1938176</v>
      </c>
      <c r="I273" s="33">
        <v>293312844</v>
      </c>
      <c r="J273" s="12"/>
      <c r="K273" s="25">
        <v>385622643</v>
      </c>
      <c r="L273" s="14">
        <v>252356993</v>
      </c>
      <c r="M273" s="33">
        <v>133265650</v>
      </c>
      <c r="N273" s="12"/>
      <c r="O273" s="37">
        <v>791274696</v>
      </c>
    </row>
    <row r="274" spans="1:15">
      <c r="A274" s="20" t="s">
        <v>43</v>
      </c>
      <c r="B274" s="12"/>
      <c r="C274" s="25">
        <v>80081293</v>
      </c>
      <c r="D274" s="14">
        <v>0</v>
      </c>
      <c r="E274" s="14">
        <v>27086819</v>
      </c>
      <c r="F274" s="14">
        <v>2801856</v>
      </c>
      <c r="G274" s="14">
        <v>215500664</v>
      </c>
      <c r="H274" s="14">
        <v>2310341</v>
      </c>
      <c r="I274" s="33">
        <v>327780973</v>
      </c>
      <c r="J274" s="12"/>
      <c r="K274" s="25">
        <v>397655570</v>
      </c>
      <c r="L274" s="14">
        <v>262507839</v>
      </c>
      <c r="M274" s="33">
        <v>135147731</v>
      </c>
      <c r="N274" s="12"/>
      <c r="O274" s="37">
        <v>825300168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92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2784</v>
      </c>
      <c r="D278" s="14"/>
      <c r="E278" s="14">
        <v>5586477</v>
      </c>
      <c r="F278" s="14">
        <v>256814</v>
      </c>
      <c r="G278" s="14">
        <v>429568</v>
      </c>
      <c r="H278" s="14">
        <v>80167</v>
      </c>
      <c r="I278" s="33">
        <v>6355810</v>
      </c>
      <c r="J278" s="12"/>
      <c r="K278" s="25">
        <v>41275356</v>
      </c>
      <c r="L278" s="14">
        <v>24260575</v>
      </c>
      <c r="M278" s="33">
        <v>17014781</v>
      </c>
      <c r="N278" s="12"/>
      <c r="O278" s="37">
        <v>67629888</v>
      </c>
    </row>
    <row r="279" spans="1:15">
      <c r="A279" s="20" t="s">
        <v>41</v>
      </c>
      <c r="B279" s="12"/>
      <c r="C279" s="25">
        <v>1910</v>
      </c>
      <c r="D279" s="14"/>
      <c r="E279" s="14">
        <v>5513665</v>
      </c>
      <c r="F279" s="14">
        <v>210052</v>
      </c>
      <c r="G279" s="14">
        <v>518995</v>
      </c>
      <c r="H279" s="14">
        <v>35680</v>
      </c>
      <c r="I279" s="33">
        <v>6280302</v>
      </c>
      <c r="J279" s="12"/>
      <c r="K279" s="25">
        <v>38568842</v>
      </c>
      <c r="L279" s="14">
        <v>23140212</v>
      </c>
      <c r="M279" s="33">
        <v>15428630</v>
      </c>
      <c r="N279" s="12"/>
      <c r="O279" s="37">
        <v>67164717</v>
      </c>
    </row>
    <row r="280" spans="1:15">
      <c r="A280" s="20" t="s">
        <v>42</v>
      </c>
      <c r="B280" s="12"/>
      <c r="C280" s="25">
        <v>6679</v>
      </c>
      <c r="D280" s="14"/>
      <c r="E280" s="14">
        <v>5552699</v>
      </c>
      <c r="F280" s="14">
        <v>89624</v>
      </c>
      <c r="G280" s="14">
        <v>474598</v>
      </c>
      <c r="H280" s="14">
        <v>95802</v>
      </c>
      <c r="I280" s="33">
        <v>6219402</v>
      </c>
      <c r="J280" s="12"/>
      <c r="K280" s="25">
        <v>38840826</v>
      </c>
      <c r="L280" s="14">
        <v>22618366</v>
      </c>
      <c r="M280" s="33">
        <v>16222460</v>
      </c>
      <c r="N280" s="12"/>
      <c r="O280" s="37">
        <v>74030540</v>
      </c>
    </row>
    <row r="281" spans="1:15">
      <c r="A281" s="20" t="s">
        <v>43</v>
      </c>
      <c r="B281" s="12"/>
      <c r="C281" s="25">
        <v>7839</v>
      </c>
      <c r="D281" s="14">
        <v>0</v>
      </c>
      <c r="E281" s="14">
        <v>5796366</v>
      </c>
      <c r="F281" s="14">
        <v>57454</v>
      </c>
      <c r="G281" s="14">
        <v>497378</v>
      </c>
      <c r="H281" s="14">
        <v>54318</v>
      </c>
      <c r="I281" s="33">
        <v>6413355</v>
      </c>
      <c r="J281" s="12"/>
      <c r="K281" s="25">
        <v>39175880</v>
      </c>
      <c r="L281" s="14">
        <v>22661892</v>
      </c>
      <c r="M281" s="33">
        <v>16513988</v>
      </c>
      <c r="N281" s="12"/>
      <c r="O281" s="37">
        <v>73979991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19" t="s">
        <v>93</v>
      </c>
      <c r="B284" s="12"/>
      <c r="C284" s="24"/>
      <c r="D284" s="12"/>
      <c r="E284" s="12"/>
      <c r="F284" s="12"/>
      <c r="G284" s="12"/>
      <c r="H284" s="12"/>
      <c r="I284" s="32"/>
      <c r="J284" s="12"/>
      <c r="K284" s="24"/>
      <c r="L284" s="12"/>
      <c r="M284" s="32"/>
      <c r="N284" s="12"/>
      <c r="O284" s="18"/>
    </row>
    <row r="285" spans="1:15">
      <c r="A285" s="20" t="s">
        <v>40</v>
      </c>
      <c r="B285" s="12"/>
      <c r="C285" s="25">
        <v>3560446</v>
      </c>
      <c r="D285" s="14"/>
      <c r="E285" s="14">
        <v>7007817</v>
      </c>
      <c r="F285" s="14">
        <v>2529454</v>
      </c>
      <c r="G285" s="14"/>
      <c r="H285" s="14">
        <v>2026846</v>
      </c>
      <c r="I285" s="33">
        <v>15124563</v>
      </c>
      <c r="J285" s="12"/>
      <c r="K285" s="25">
        <v>262571422</v>
      </c>
      <c r="L285" s="14">
        <v>209331130</v>
      </c>
      <c r="M285" s="33">
        <v>53240292</v>
      </c>
      <c r="N285" s="12"/>
      <c r="O285" s="37">
        <v>122234740</v>
      </c>
    </row>
    <row r="286" spans="1:15">
      <c r="A286" s="20" t="s">
        <v>41</v>
      </c>
      <c r="B286" s="12"/>
      <c r="C286" s="25">
        <v>1313288</v>
      </c>
      <c r="D286" s="14"/>
      <c r="E286" s="14">
        <v>7713005</v>
      </c>
      <c r="F286" s="14">
        <v>806401</v>
      </c>
      <c r="G286" s="14"/>
      <c r="H286" s="14">
        <v>2821849</v>
      </c>
      <c r="I286" s="33">
        <v>12654543</v>
      </c>
      <c r="J286" s="12"/>
      <c r="K286" s="25">
        <v>219420373</v>
      </c>
      <c r="L286" s="14">
        <v>166543656</v>
      </c>
      <c r="M286" s="33">
        <v>52876717</v>
      </c>
      <c r="N286" s="12"/>
      <c r="O286" s="37">
        <v>117831495</v>
      </c>
    </row>
    <row r="287" spans="1:15">
      <c r="A287" s="20" t="s">
        <v>42</v>
      </c>
      <c r="B287" s="12"/>
      <c r="C287" s="25">
        <v>1587125</v>
      </c>
      <c r="D287" s="14"/>
      <c r="E287" s="14">
        <v>7790319</v>
      </c>
      <c r="F287" s="14">
        <v>1467354</v>
      </c>
      <c r="G287" s="14"/>
      <c r="H287" s="14">
        <v>1458089</v>
      </c>
      <c r="I287" s="33">
        <v>12302887</v>
      </c>
      <c r="J287" s="12"/>
      <c r="K287" s="25">
        <v>203889237</v>
      </c>
      <c r="L287" s="14">
        <v>153441712</v>
      </c>
      <c r="M287" s="33">
        <v>50447525</v>
      </c>
      <c r="N287" s="12"/>
      <c r="O287" s="37">
        <v>117002301</v>
      </c>
    </row>
    <row r="288" spans="1:15">
      <c r="A288" s="20" t="s">
        <v>43</v>
      </c>
      <c r="B288" s="12"/>
      <c r="C288" s="25">
        <v>7357773</v>
      </c>
      <c r="D288" s="14"/>
      <c r="E288" s="14">
        <v>7459365</v>
      </c>
      <c r="F288" s="14">
        <v>933324</v>
      </c>
      <c r="G288" s="14"/>
      <c r="H288" s="14">
        <v>1231399</v>
      </c>
      <c r="I288" s="33">
        <v>16981861</v>
      </c>
      <c r="J288" s="12"/>
      <c r="K288" s="25">
        <v>234254401</v>
      </c>
      <c r="L288" s="14">
        <v>187072405</v>
      </c>
      <c r="M288" s="33">
        <v>47181996</v>
      </c>
      <c r="N288" s="12"/>
      <c r="O288" s="37">
        <v>119333585</v>
      </c>
    </row>
    <row r="289" spans="1:15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34" t="str">
        <f>SUM(I285:I288)</f>
        <v>0</v>
      </c>
      <c r="J289" s="12"/>
      <c r="K289" s="26" t="str">
        <f>SUM(K285:K288)</f>
        <v>0</v>
      </c>
      <c r="L289" s="15" t="str">
        <f>SUM(L285:L288)</f>
        <v>0</v>
      </c>
      <c r="M289" s="34" t="str">
        <f>SUM(M285:M288)</f>
        <v>0</v>
      </c>
      <c r="N289" s="12"/>
      <c r="O289" s="38" t="str">
        <f>SUM(O285:O288)</f>
        <v>0</v>
      </c>
    </row>
    <row r="290" spans="1:15">
      <c r="A290" s="18"/>
      <c r="B290" s="12"/>
      <c r="C290" s="24"/>
      <c r="D290" s="12"/>
      <c r="E290" s="12"/>
      <c r="F290" s="12"/>
      <c r="G290" s="12"/>
      <c r="H290" s="12"/>
      <c r="I290" s="32"/>
      <c r="J290" s="12"/>
      <c r="K290" s="24"/>
      <c r="L290" s="12"/>
      <c r="M290" s="32"/>
      <c r="N290" s="12"/>
      <c r="O290" s="18"/>
    </row>
    <row r="291" spans="1:15">
      <c r="A291" s="19" t="s">
        <v>94</v>
      </c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32"/>
      <c r="N291" s="12"/>
      <c r="O291" s="18"/>
    </row>
    <row r="292" spans="1:15">
      <c r="A292" s="20" t="s">
        <v>86</v>
      </c>
      <c r="B292" s="12"/>
      <c r="C292" s="24"/>
      <c r="D292" s="12"/>
      <c r="E292" s="12"/>
      <c r="F292" s="12"/>
      <c r="G292" s="12"/>
      <c r="H292" s="12"/>
      <c r="I292" s="32"/>
      <c r="J292" s="12"/>
      <c r="K292" s="24"/>
      <c r="L292" s="12"/>
      <c r="M292" s="32"/>
      <c r="N292" s="12"/>
      <c r="O292" s="18"/>
    </row>
    <row r="293" spans="1:15">
      <c r="A293" s="20" t="s">
        <v>95</v>
      </c>
      <c r="B293" s="12"/>
      <c r="C293" s="24"/>
      <c r="D293" s="12"/>
      <c r="E293" s="12"/>
      <c r="F293" s="12"/>
      <c r="G293" s="12"/>
      <c r="H293" s="12"/>
      <c r="I293" s="32"/>
      <c r="J293" s="12"/>
      <c r="K293" s="24"/>
      <c r="L293" s="12"/>
      <c r="M293" s="32"/>
      <c r="N293" s="12"/>
      <c r="O293" s="18"/>
    </row>
    <row r="294" spans="1:15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34" t="str">
        <f>SUM(I292:I293)</f>
        <v>0</v>
      </c>
      <c r="J294" s="12"/>
      <c r="K294" s="26" t="str">
        <f>SUM(K292:K293)</f>
        <v>0</v>
      </c>
      <c r="L294" s="15" t="str">
        <f>SUM(L292:L293)</f>
        <v>0</v>
      </c>
      <c r="M294" s="34" t="str">
        <f>SUM(M292:M293)</f>
        <v>0</v>
      </c>
      <c r="N294" s="12"/>
      <c r="O294" s="38" t="str">
        <f>SUM(O292:O293)</f>
        <v>0</v>
      </c>
    </row>
    <row r="295" spans="1:15">
      <c r="A295" s="18"/>
      <c r="B295" s="12"/>
      <c r="C295" s="24"/>
      <c r="D295" s="12"/>
      <c r="E295" s="12"/>
      <c r="F295" s="12"/>
      <c r="G295" s="12"/>
      <c r="H295" s="12"/>
      <c r="I295" s="32"/>
      <c r="J295" s="12"/>
      <c r="K295" s="24"/>
      <c r="L295" s="12"/>
      <c r="M295" s="32"/>
      <c r="N295" s="12"/>
      <c r="O295" s="18"/>
    </row>
    <row r="296" spans="1:15">
      <c r="A296" s="19" t="s">
        <v>96</v>
      </c>
      <c r="B296" s="12"/>
      <c r="C296" s="24"/>
      <c r="D296" s="12"/>
      <c r="E296" s="12"/>
      <c r="F296" s="12"/>
      <c r="G296" s="12"/>
      <c r="H296" s="12"/>
      <c r="I296" s="32"/>
      <c r="J296" s="12"/>
      <c r="K296" s="24"/>
      <c r="L296" s="12"/>
      <c r="M296" s="32"/>
      <c r="N296" s="12"/>
      <c r="O296" s="18"/>
    </row>
    <row r="297" spans="1:15">
      <c r="A297" s="20" t="s">
        <v>86</v>
      </c>
      <c r="B297" s="12"/>
      <c r="C297" s="24"/>
      <c r="D297" s="12"/>
      <c r="E297" s="12"/>
      <c r="F297" s="12"/>
      <c r="G297" s="12"/>
      <c r="H297" s="12"/>
      <c r="I297" s="32"/>
      <c r="J297" s="12"/>
      <c r="K297" s="24"/>
      <c r="L297" s="12"/>
      <c r="M297" s="32"/>
      <c r="N297" s="12"/>
      <c r="O297" s="18"/>
    </row>
    <row r="298" spans="1:15">
      <c r="A298" s="20" t="s">
        <v>95</v>
      </c>
      <c r="B298" s="12"/>
      <c r="C298" s="24"/>
      <c r="D298" s="12"/>
      <c r="E298" s="12"/>
      <c r="F298" s="12"/>
      <c r="G298" s="12"/>
      <c r="H298" s="12"/>
      <c r="I298" s="32"/>
      <c r="J298" s="12"/>
      <c r="K298" s="24"/>
      <c r="L298" s="12"/>
      <c r="M298" s="32"/>
      <c r="N298" s="12"/>
      <c r="O298" s="18"/>
    </row>
    <row r="299" spans="1:15">
      <c r="A299" s="20" t="s">
        <v>88</v>
      </c>
      <c r="B299" s="12"/>
      <c r="C299" s="24"/>
      <c r="D299" s="12"/>
      <c r="E299" s="12"/>
      <c r="F299" s="12"/>
      <c r="G299" s="12"/>
      <c r="H299" s="12"/>
      <c r="I299" s="32"/>
      <c r="J299" s="12"/>
      <c r="K299" s="24"/>
      <c r="L299" s="12"/>
      <c r="M299" s="32"/>
      <c r="N299" s="12"/>
      <c r="O299" s="18"/>
    </row>
    <row r="300" spans="1:15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34" t="str">
        <f>SUM(I297:I299)</f>
        <v>0</v>
      </c>
      <c r="J300" s="12"/>
      <c r="K300" s="26" t="str">
        <f>SUM(K297:K299)</f>
        <v>0</v>
      </c>
      <c r="L300" s="15" t="str">
        <f>SUM(L297:L299)</f>
        <v>0</v>
      </c>
      <c r="M300" s="34" t="str">
        <f>SUM(M297:M299)</f>
        <v>0</v>
      </c>
      <c r="N300" s="12"/>
      <c r="O300" s="38" t="str">
        <f>SUM(O297:O299)</f>
        <v>0</v>
      </c>
    </row>
    <row r="301" spans="1:15">
      <c r="A301" s="18"/>
      <c r="B301" s="12"/>
      <c r="C301" s="24"/>
      <c r="D301" s="12"/>
      <c r="E301" s="12"/>
      <c r="F301" s="12"/>
      <c r="G301" s="12"/>
      <c r="H301" s="12"/>
      <c r="I301" s="32"/>
      <c r="J301" s="12"/>
      <c r="K301" s="24"/>
      <c r="L301" s="12"/>
      <c r="M301" s="32"/>
      <c r="N301" s="12"/>
      <c r="O301" s="18"/>
    </row>
    <row r="302" spans="1:15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35" t="str">
        <f>I247+I254+I261+I268+I275+I282+I289+I294+I300</f>
        <v>0</v>
      </c>
      <c r="J302" s="13"/>
      <c r="K302" s="27" t="str">
        <f>K247+K254+K261+K268+K275+K282+K289+K294+K300</f>
        <v>0</v>
      </c>
      <c r="L302" s="16" t="str">
        <f>L247+L254+L261+L268+L275+L282+L289+L294+L300</f>
        <v>0</v>
      </c>
      <c r="M302" s="35" t="str">
        <f>M247+M254+M261+M268+M275+M282+M289+M294+M300</f>
        <v>0</v>
      </c>
      <c r="N302" s="13"/>
      <c r="O302" s="39" t="str">
        <f>O247+O254+O261+O268+O275+O282+O289+O294+O300</f>
        <v>0</v>
      </c>
    </row>
    <row r="303" spans="1:15">
      <c r="A303" s="18"/>
      <c r="B303" s="12"/>
      <c r="C303" s="24"/>
      <c r="D303" s="12"/>
      <c r="E303" s="12"/>
      <c r="F303" s="12"/>
      <c r="G303" s="12"/>
      <c r="H303" s="12"/>
      <c r="I303" s="32"/>
      <c r="J303" s="12"/>
      <c r="K303" s="24"/>
      <c r="L303" s="12"/>
      <c r="M303" s="32"/>
      <c r="N303" s="12"/>
      <c r="O303" s="18"/>
    </row>
    <row r="304" spans="1:15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6" t="str">
        <f>I140+I240+I302</f>
        <v>0</v>
      </c>
      <c r="J304" s="13"/>
      <c r="K304" s="28" t="str">
        <f>K140+K240+K302</f>
        <v>0</v>
      </c>
      <c r="L304" s="30" t="str">
        <f>L140+L240+L302</f>
        <v>0</v>
      </c>
      <c r="M304" s="36" t="str">
        <f>M140+M240+M302</f>
        <v>0</v>
      </c>
      <c r="N304" s="13"/>
      <c r="O304" s="40" t="str">
        <f>O140+O240+O302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156</v>
      </c>
    </row>
    <row r="3" spans="1:24">
      <c r="A3" s="7" t="s">
        <v>20</v>
      </c>
    </row>
    <row r="4" spans="1:24">
      <c r="A4" s="8"/>
      <c r="C4" s="11" t="s">
        <v>176</v>
      </c>
      <c r="D4" s="9"/>
      <c r="E4" s="9"/>
      <c r="F4" s="10"/>
      <c r="H4" s="11" t="s">
        <v>177</v>
      </c>
      <c r="I4" s="9"/>
      <c r="J4" s="10"/>
      <c r="L4" s="11" t="s">
        <v>178</v>
      </c>
      <c r="M4" s="9"/>
      <c r="N4" s="10"/>
      <c r="P4" s="11" t="s">
        <v>179</v>
      </c>
      <c r="Q4" s="9"/>
      <c r="R4" s="10"/>
      <c r="T4" s="11" t="s">
        <v>180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181</v>
      </c>
      <c r="D5" s="29" t="s">
        <v>182</v>
      </c>
      <c r="E5" s="29" t="s">
        <v>159</v>
      </c>
      <c r="F5" s="31" t="s">
        <v>44</v>
      </c>
      <c r="G5" s="12"/>
      <c r="H5" s="23" t="s">
        <v>183</v>
      </c>
      <c r="I5" s="29" t="s">
        <v>184</v>
      </c>
      <c r="J5" s="31" t="s">
        <v>185</v>
      </c>
      <c r="K5" s="12"/>
      <c r="L5" s="23" t="s">
        <v>186</v>
      </c>
      <c r="M5" s="29" t="s">
        <v>187</v>
      </c>
      <c r="N5" s="31" t="s">
        <v>188</v>
      </c>
      <c r="O5" s="12"/>
      <c r="P5" s="23" t="s">
        <v>189</v>
      </c>
      <c r="Q5" s="29" t="s">
        <v>190</v>
      </c>
      <c r="R5" s="31" t="s">
        <v>191</v>
      </c>
      <c r="S5" s="12"/>
      <c r="T5" s="23" t="s">
        <v>192</v>
      </c>
      <c r="U5" s="29" t="s">
        <v>193</v>
      </c>
      <c r="V5" s="31" t="s">
        <v>194</v>
      </c>
      <c r="W5" s="12"/>
      <c r="X5" s="17" t="s">
        <v>195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2026413.93</v>
      </c>
      <c r="E8" s="14"/>
      <c r="F8" s="34" t="str">
        <f>SUM(C8:E8)</f>
        <v>0</v>
      </c>
      <c r="G8" s="12"/>
      <c r="H8" s="25">
        <v>5438019.63</v>
      </c>
      <c r="I8" s="14">
        <v>3243723.65</v>
      </c>
      <c r="J8" s="33">
        <v>2194295.98</v>
      </c>
      <c r="K8" s="12"/>
      <c r="L8" s="25">
        <v>108752233.29</v>
      </c>
      <c r="M8" s="14">
        <v>32846039.77</v>
      </c>
      <c r="N8" s="33">
        <v>75906193.52</v>
      </c>
      <c r="O8" s="12"/>
      <c r="P8" s="25">
        <v>76912594.03</v>
      </c>
      <c r="Q8" s="14">
        <v>52161965.37</v>
      </c>
      <c r="R8" s="33">
        <v>24750628.66</v>
      </c>
      <c r="S8" s="12"/>
      <c r="T8" s="25">
        <v>111853.98</v>
      </c>
      <c r="U8" s="14"/>
      <c r="V8" s="33">
        <v>111853.98</v>
      </c>
      <c r="W8" s="12"/>
      <c r="X8" s="37">
        <v>119739862.97</v>
      </c>
    </row>
    <row r="9" spans="1:24">
      <c r="A9" s="20" t="s">
        <v>41</v>
      </c>
      <c r="B9" s="12"/>
      <c r="C9" s="25">
        <v>14750476.9</v>
      </c>
      <c r="D9" s="14">
        <v>2233924.63</v>
      </c>
      <c r="E9" s="14"/>
      <c r="F9" s="34" t="str">
        <f>SUM(C9:E9)</f>
        <v>0</v>
      </c>
      <c r="G9" s="12"/>
      <c r="H9" s="25">
        <v>5450815.5</v>
      </c>
      <c r="I9" s="14">
        <v>3300686.06</v>
      </c>
      <c r="J9" s="33">
        <v>2150129.44</v>
      </c>
      <c r="K9" s="12"/>
      <c r="L9" s="25">
        <v>109561158.91</v>
      </c>
      <c r="M9" s="14">
        <v>33779882.59</v>
      </c>
      <c r="N9" s="33">
        <v>75781276.32</v>
      </c>
      <c r="O9" s="12"/>
      <c r="P9" s="25">
        <v>78560821.41</v>
      </c>
      <c r="Q9" s="14">
        <v>53743925.6</v>
      </c>
      <c r="R9" s="33">
        <v>24816895.81</v>
      </c>
      <c r="S9" s="12"/>
      <c r="T9" s="25">
        <v>111853.98</v>
      </c>
      <c r="U9" s="14"/>
      <c r="V9" s="33">
        <v>111853.98</v>
      </c>
      <c r="W9" s="12"/>
      <c r="X9" s="37">
        <v>119844557.08</v>
      </c>
    </row>
    <row r="10" spans="1:24">
      <c r="A10" s="20" t="s">
        <v>42</v>
      </c>
      <c r="B10" s="12"/>
      <c r="C10" s="25">
        <v>14750476.9</v>
      </c>
      <c r="D10" s="14">
        <v>5522331.47</v>
      </c>
      <c r="E10" s="14"/>
      <c r="F10" s="34" t="str">
        <f>SUM(C10:E10)</f>
        <v>0</v>
      </c>
      <c r="G10" s="12"/>
      <c r="H10" s="25">
        <v>5450815.5</v>
      </c>
      <c r="I10" s="14">
        <v>3362842.33</v>
      </c>
      <c r="J10" s="33">
        <v>2087973.17</v>
      </c>
      <c r="K10" s="12"/>
      <c r="L10" s="25">
        <v>109561158.91</v>
      </c>
      <c r="M10" s="14">
        <v>34640538.87</v>
      </c>
      <c r="N10" s="33">
        <v>74920620.04</v>
      </c>
      <c r="O10" s="12"/>
      <c r="P10" s="25">
        <v>80036565.16</v>
      </c>
      <c r="Q10" s="14">
        <v>55367386.93</v>
      </c>
      <c r="R10" s="33">
        <v>24669178.23</v>
      </c>
      <c r="S10" s="12"/>
      <c r="T10" s="25">
        <v>111853.98</v>
      </c>
      <c r="U10" s="14"/>
      <c r="V10" s="33">
        <v>111853.98</v>
      </c>
      <c r="W10" s="12"/>
      <c r="X10" s="37">
        <v>122062433.79</v>
      </c>
    </row>
    <row r="11" spans="1:24">
      <c r="A11" s="20" t="s">
        <v>43</v>
      </c>
      <c r="B11" s="12"/>
      <c r="C11" s="25">
        <v>14750476.9</v>
      </c>
      <c r="D11" s="14">
        <v>10284088.52</v>
      </c>
      <c r="E11" s="14"/>
      <c r="F11" s="34" t="str">
        <f>SUM(C11:E11)</f>
        <v>0</v>
      </c>
      <c r="G11" s="12"/>
      <c r="H11" s="25">
        <v>5450815.5</v>
      </c>
      <c r="I11" s="14">
        <v>3424998.83</v>
      </c>
      <c r="J11" s="33">
        <v>2025816.67</v>
      </c>
      <c r="K11" s="12"/>
      <c r="L11" s="25">
        <v>109584656.74</v>
      </c>
      <c r="M11" s="14">
        <v>35503351.67</v>
      </c>
      <c r="N11" s="33">
        <v>74081305.07</v>
      </c>
      <c r="O11" s="12"/>
      <c r="P11" s="25">
        <v>81580128.73</v>
      </c>
      <c r="Q11" s="14">
        <v>56923646.99</v>
      </c>
      <c r="R11" s="33">
        <v>24656481.74</v>
      </c>
      <c r="S11" s="12"/>
      <c r="T11" s="25">
        <v>111853.98</v>
      </c>
      <c r="U11" s="14"/>
      <c r="V11" s="33">
        <v>111853.98</v>
      </c>
      <c r="W11" s="12"/>
      <c r="X11" s="37">
        <v>125910022.88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10962304.17</v>
      </c>
      <c r="D15" s="14">
        <v>4091871.18</v>
      </c>
      <c r="E15" s="14"/>
      <c r="F15" s="34" t="str">
        <f>SUM(C15:E15)</f>
        <v>0</v>
      </c>
      <c r="G15" s="12"/>
      <c r="H15" s="25">
        <v>2730626.88</v>
      </c>
      <c r="I15" s="14">
        <v>1897247.23</v>
      </c>
      <c r="J15" s="33">
        <v>833379.65</v>
      </c>
      <c r="K15" s="12"/>
      <c r="L15" s="25">
        <v>85073373.85</v>
      </c>
      <c r="M15" s="14">
        <v>47415729.22</v>
      </c>
      <c r="N15" s="33">
        <v>37657644.63</v>
      </c>
      <c r="O15" s="12"/>
      <c r="P15" s="25">
        <v>75520690</v>
      </c>
      <c r="Q15" s="14">
        <v>54418913.17</v>
      </c>
      <c r="R15" s="33">
        <v>21101776.83</v>
      </c>
      <c r="S15" s="12"/>
      <c r="T15" s="25">
        <v>2978519.16</v>
      </c>
      <c r="U15" s="14"/>
      <c r="V15" s="33">
        <v>2978519.16</v>
      </c>
      <c r="W15" s="12"/>
      <c r="X15" s="37">
        <v>77625495.62</v>
      </c>
    </row>
    <row r="16" spans="1:24">
      <c r="A16" s="20" t="s">
        <v>41</v>
      </c>
      <c r="B16" s="12"/>
      <c r="C16" s="25">
        <v>10962304.17</v>
      </c>
      <c r="D16" s="14">
        <v>2960410.01</v>
      </c>
      <c r="E16" s="14"/>
      <c r="F16" s="34" t="str">
        <f>SUM(C16:E16)</f>
        <v>0</v>
      </c>
      <c r="G16" s="12"/>
      <c r="H16" s="25">
        <v>3090160.93</v>
      </c>
      <c r="I16" s="14">
        <v>1942151.43</v>
      </c>
      <c r="J16" s="33">
        <v>1148009.5</v>
      </c>
      <c r="K16" s="12"/>
      <c r="L16" s="25">
        <v>84786488.57</v>
      </c>
      <c r="M16" s="14">
        <v>47511398.15</v>
      </c>
      <c r="N16" s="33">
        <v>37275090.42</v>
      </c>
      <c r="O16" s="12"/>
      <c r="P16" s="25">
        <v>78461455.5</v>
      </c>
      <c r="Q16" s="14">
        <v>55781274.66</v>
      </c>
      <c r="R16" s="33">
        <v>22680180.84</v>
      </c>
      <c r="S16" s="12"/>
      <c r="T16" s="25">
        <v>3073922.16</v>
      </c>
      <c r="U16" s="14"/>
      <c r="V16" s="33">
        <v>3073922.16</v>
      </c>
      <c r="W16" s="12"/>
      <c r="X16" s="37">
        <v>78099917.1</v>
      </c>
    </row>
    <row r="17" spans="1:24">
      <c r="A17" s="20" t="s">
        <v>42</v>
      </c>
      <c r="B17" s="12"/>
      <c r="C17" s="25">
        <v>10962304.17</v>
      </c>
      <c r="D17" s="14">
        <v>3518700.8</v>
      </c>
      <c r="E17" s="14"/>
      <c r="F17" s="34" t="str">
        <f>SUM(C17:E17)</f>
        <v>0</v>
      </c>
      <c r="G17" s="12"/>
      <c r="H17" s="25">
        <v>3099944.63</v>
      </c>
      <c r="I17" s="14">
        <v>1987139.95</v>
      </c>
      <c r="J17" s="33">
        <v>1112804.68</v>
      </c>
      <c r="K17" s="12"/>
      <c r="L17" s="25">
        <v>85125694.9</v>
      </c>
      <c r="M17" s="14">
        <v>48353992.32</v>
      </c>
      <c r="N17" s="33">
        <v>36771702.58</v>
      </c>
      <c r="O17" s="12"/>
      <c r="P17" s="25">
        <v>78750012.39</v>
      </c>
      <c r="Q17" s="14">
        <v>57379540.44</v>
      </c>
      <c r="R17" s="33">
        <v>21370471.95</v>
      </c>
      <c r="S17" s="12"/>
      <c r="T17" s="25">
        <v>3073922.16</v>
      </c>
      <c r="U17" s="14"/>
      <c r="V17" s="33">
        <v>3073922.16</v>
      </c>
      <c r="W17" s="12"/>
      <c r="X17" s="37">
        <v>76809906.34</v>
      </c>
    </row>
    <row r="18" spans="1:24">
      <c r="A18" s="20" t="s">
        <v>43</v>
      </c>
      <c r="B18" s="12"/>
      <c r="C18" s="25">
        <v>10962304.17</v>
      </c>
      <c r="D18" s="14">
        <v>2261432.07</v>
      </c>
      <c r="E18" s="14"/>
      <c r="F18" s="34" t="str">
        <f>SUM(C18:E18)</f>
        <v>0</v>
      </c>
      <c r="G18" s="12"/>
      <c r="H18" s="25">
        <v>3104570.48</v>
      </c>
      <c r="I18" s="14">
        <v>2032578.5</v>
      </c>
      <c r="J18" s="33">
        <v>1071991.98</v>
      </c>
      <c r="K18" s="12"/>
      <c r="L18" s="25">
        <v>86525429.36</v>
      </c>
      <c r="M18" s="14">
        <v>49254120.66</v>
      </c>
      <c r="N18" s="33">
        <v>37271308.7</v>
      </c>
      <c r="O18" s="12"/>
      <c r="P18" s="25">
        <v>80653004.15</v>
      </c>
      <c r="Q18" s="14">
        <v>58484064.91</v>
      </c>
      <c r="R18" s="33">
        <v>22168939.24</v>
      </c>
      <c r="S18" s="12"/>
      <c r="T18" s="25">
        <v>3073922.16</v>
      </c>
      <c r="U18" s="14"/>
      <c r="V18" s="33">
        <v>3073922.16</v>
      </c>
      <c r="W18" s="12"/>
      <c r="X18" s="37">
        <v>76809898.32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>
        <v>4181</v>
      </c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435073</v>
      </c>
      <c r="Q22" s="14">
        <v>78985</v>
      </c>
      <c r="R22" s="33">
        <v>356088</v>
      </c>
      <c r="S22" s="12"/>
      <c r="T22" s="25"/>
      <c r="U22" s="14"/>
      <c r="V22" s="33"/>
      <c r="W22" s="12"/>
      <c r="X22" s="37">
        <v>360269</v>
      </c>
    </row>
    <row r="23" spans="1:24">
      <c r="A23" s="20" t="s">
        <v>41</v>
      </c>
      <c r="B23" s="12"/>
      <c r="C23" s="25"/>
      <c r="D23" s="14">
        <v>4182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435072</v>
      </c>
      <c r="Q23" s="14">
        <v>95414</v>
      </c>
      <c r="R23" s="33">
        <v>339658</v>
      </c>
      <c r="S23" s="12"/>
      <c r="T23" s="25"/>
      <c r="U23" s="14"/>
      <c r="V23" s="33"/>
      <c r="W23" s="12"/>
      <c r="X23" s="37">
        <v>343840</v>
      </c>
    </row>
    <row r="24" spans="1:24">
      <c r="A24" s="20" t="s">
        <v>42</v>
      </c>
      <c r="B24" s="12"/>
      <c r="C24" s="25"/>
      <c r="D24" s="14">
        <v>2118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303321</v>
      </c>
      <c r="Q24" s="14">
        <v>111862</v>
      </c>
      <c r="R24" s="33">
        <v>191459</v>
      </c>
      <c r="S24" s="12"/>
      <c r="T24" s="25">
        <v>128970</v>
      </c>
      <c r="U24" s="14">
        <v>6788</v>
      </c>
      <c r="V24" s="33">
        <v>122182</v>
      </c>
      <c r="W24" s="12"/>
      <c r="X24" s="37">
        <v>315759</v>
      </c>
    </row>
    <row r="25" spans="1:24">
      <c r="A25" s="20" t="s">
        <v>43</v>
      </c>
      <c r="B25" s="12"/>
      <c r="C25" s="25"/>
      <c r="D25" s="14">
        <v>0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307753</v>
      </c>
      <c r="Q25" s="14">
        <v>128364</v>
      </c>
      <c r="R25" s="33">
        <v>179389</v>
      </c>
      <c r="S25" s="12"/>
      <c r="T25" s="25">
        <v>128970</v>
      </c>
      <c r="U25" s="14">
        <v>13575</v>
      </c>
      <c r="V25" s="33">
        <v>115395</v>
      </c>
      <c r="W25" s="12"/>
      <c r="X25" s="37">
        <v>294784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14973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281972</v>
      </c>
      <c r="Q29" s="14">
        <v>66167</v>
      </c>
      <c r="R29" s="33">
        <v>215805</v>
      </c>
      <c r="S29" s="12"/>
      <c r="T29" s="25"/>
      <c r="U29" s="14"/>
      <c r="V29" s="33"/>
      <c r="W29" s="12"/>
      <c r="X29" s="37">
        <v>230778</v>
      </c>
    </row>
    <row r="30" spans="1:24">
      <c r="A30" s="20" t="s">
        <v>41</v>
      </c>
      <c r="B30" s="12"/>
      <c r="C30" s="25"/>
      <c r="D30" s="14">
        <v>14973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283154</v>
      </c>
      <c r="Q30" s="14">
        <v>84411</v>
      </c>
      <c r="R30" s="33">
        <v>198743</v>
      </c>
      <c r="S30" s="12"/>
      <c r="T30" s="25"/>
      <c r="U30" s="14"/>
      <c r="V30" s="33"/>
      <c r="W30" s="12"/>
      <c r="X30" s="37">
        <v>213716</v>
      </c>
    </row>
    <row r="31" spans="1:24">
      <c r="A31" s="20" t="s">
        <v>42</v>
      </c>
      <c r="B31" s="12"/>
      <c r="C31" s="25"/>
      <c r="D31" s="14">
        <v>5552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284586</v>
      </c>
      <c r="Q31" s="14">
        <v>99397</v>
      </c>
      <c r="R31" s="33">
        <v>185189</v>
      </c>
      <c r="S31" s="12"/>
      <c r="T31" s="25">
        <v>132741</v>
      </c>
      <c r="U31" s="14">
        <v>7958</v>
      </c>
      <c r="V31" s="33">
        <v>124783</v>
      </c>
      <c r="W31" s="12"/>
      <c r="X31" s="37">
        <v>315524</v>
      </c>
    </row>
    <row r="32" spans="1:24">
      <c r="A32" s="20" t="s">
        <v>43</v>
      </c>
      <c r="B32" s="12"/>
      <c r="C32" s="25"/>
      <c r="D32" s="14">
        <v>0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289070</v>
      </c>
      <c r="Q32" s="14">
        <v>114167</v>
      </c>
      <c r="R32" s="33">
        <v>174903</v>
      </c>
      <c r="S32" s="12"/>
      <c r="T32" s="25">
        <v>132741</v>
      </c>
      <c r="U32" s="14">
        <v>15916</v>
      </c>
      <c r="V32" s="33">
        <v>116825</v>
      </c>
      <c r="W32" s="12"/>
      <c r="X32" s="37">
        <v>291728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3281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402176</v>
      </c>
      <c r="Q36" s="14">
        <v>62494</v>
      </c>
      <c r="R36" s="33">
        <v>339682</v>
      </c>
      <c r="S36" s="12"/>
      <c r="T36" s="25">
        <v>211763</v>
      </c>
      <c r="U36" s="14">
        <v>3529</v>
      </c>
      <c r="V36" s="33">
        <v>208234</v>
      </c>
      <c r="W36" s="12"/>
      <c r="X36" s="37">
        <v>551197</v>
      </c>
    </row>
    <row r="37" spans="1:24">
      <c r="A37" s="20" t="s">
        <v>41</v>
      </c>
      <c r="B37" s="12"/>
      <c r="C37" s="25"/>
      <c r="D37" s="14">
        <v>3281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402176</v>
      </c>
      <c r="Q37" s="14">
        <v>88842</v>
      </c>
      <c r="R37" s="33">
        <v>313334</v>
      </c>
      <c r="S37" s="12"/>
      <c r="T37" s="25">
        <v>211763</v>
      </c>
      <c r="U37" s="14">
        <v>8823</v>
      </c>
      <c r="V37" s="33">
        <v>202940</v>
      </c>
      <c r="W37" s="12"/>
      <c r="X37" s="37">
        <v>519555</v>
      </c>
    </row>
    <row r="38" spans="1:24">
      <c r="A38" s="20" t="s">
        <v>42</v>
      </c>
      <c r="B38" s="12"/>
      <c r="C38" s="25"/>
      <c r="D38" s="14">
        <v>3281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402176</v>
      </c>
      <c r="Q38" s="14">
        <v>111116</v>
      </c>
      <c r="R38" s="33">
        <v>291060</v>
      </c>
      <c r="S38" s="12"/>
      <c r="T38" s="25">
        <v>211763</v>
      </c>
      <c r="U38" s="14">
        <v>14118</v>
      </c>
      <c r="V38" s="33">
        <v>197645</v>
      </c>
      <c r="W38" s="12"/>
      <c r="X38" s="37">
        <v>491986</v>
      </c>
    </row>
    <row r="39" spans="1:24">
      <c r="A39" s="20" t="s">
        <v>43</v>
      </c>
      <c r="B39" s="12"/>
      <c r="C39" s="25"/>
      <c r="D39" s="14">
        <v>0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406608</v>
      </c>
      <c r="Q39" s="14">
        <v>133443</v>
      </c>
      <c r="R39" s="33">
        <v>273165</v>
      </c>
      <c r="S39" s="12"/>
      <c r="T39" s="25">
        <v>211763</v>
      </c>
      <c r="U39" s="14">
        <v>19412</v>
      </c>
      <c r="V39" s="33">
        <v>192351</v>
      </c>
      <c r="W39" s="12"/>
      <c r="X39" s="37">
        <v>465516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2744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118442</v>
      </c>
      <c r="Q43" s="14">
        <v>47745</v>
      </c>
      <c r="R43" s="33">
        <v>70697</v>
      </c>
      <c r="S43" s="12"/>
      <c r="T43" s="25"/>
      <c r="U43" s="14"/>
      <c r="V43" s="33"/>
      <c r="W43" s="12"/>
      <c r="X43" s="37">
        <v>73441</v>
      </c>
    </row>
    <row r="44" spans="1:24">
      <c r="A44" s="20" t="s">
        <v>41</v>
      </c>
      <c r="B44" s="12"/>
      <c r="C44" s="25"/>
      <c r="D44" s="14">
        <v>2745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118441</v>
      </c>
      <c r="Q44" s="14">
        <v>55393</v>
      </c>
      <c r="R44" s="33">
        <v>63048</v>
      </c>
      <c r="S44" s="12"/>
      <c r="T44" s="25"/>
      <c r="U44" s="14"/>
      <c r="V44" s="33"/>
      <c r="W44" s="12"/>
      <c r="X44" s="37">
        <v>65793</v>
      </c>
    </row>
    <row r="45" spans="1:24">
      <c r="A45" s="20" t="s">
        <v>42</v>
      </c>
      <c r="B45" s="12"/>
      <c r="C45" s="25"/>
      <c r="D45" s="14">
        <v>2745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118441</v>
      </c>
      <c r="Q45" s="14">
        <v>63061</v>
      </c>
      <c r="R45" s="33">
        <v>55380</v>
      </c>
      <c r="S45" s="12"/>
      <c r="T45" s="25"/>
      <c r="U45" s="14"/>
      <c r="V45" s="33"/>
      <c r="W45" s="12"/>
      <c r="X45" s="37">
        <v>58125</v>
      </c>
    </row>
    <row r="46" spans="1:24">
      <c r="A46" s="20" t="s">
        <v>43</v>
      </c>
      <c r="B46" s="12"/>
      <c r="C46" s="25"/>
      <c r="D46" s="14">
        <v>0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122409</v>
      </c>
      <c r="Q46" s="14">
        <v>70775</v>
      </c>
      <c r="R46" s="33">
        <v>51634</v>
      </c>
      <c r="S46" s="12"/>
      <c r="T46" s="25"/>
      <c r="U46" s="14"/>
      <c r="V46" s="33"/>
      <c r="W46" s="12"/>
      <c r="X46" s="37">
        <v>51634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11401721.81</v>
      </c>
      <c r="E50" s="14"/>
      <c r="F50" s="34" t="str">
        <f>SUM(C50:E50)</f>
        <v>0</v>
      </c>
      <c r="G50" s="12"/>
      <c r="H50" s="25">
        <v>14554745</v>
      </c>
      <c r="I50" s="14">
        <v>2378152.84</v>
      </c>
      <c r="J50" s="33">
        <v>12176592.16</v>
      </c>
      <c r="K50" s="12"/>
      <c r="L50" s="25">
        <v>43565413.28</v>
      </c>
      <c r="M50" s="14">
        <v>-1175660.26</v>
      </c>
      <c r="N50" s="33">
        <v>44741073.54</v>
      </c>
      <c r="O50" s="12"/>
      <c r="P50" s="25">
        <v>117242348.46</v>
      </c>
      <c r="Q50" s="14">
        <v>27651631.14</v>
      </c>
      <c r="R50" s="33">
        <v>89590717.32</v>
      </c>
      <c r="S50" s="12"/>
      <c r="T50" s="25">
        <v>407379.21</v>
      </c>
      <c r="U50" s="14"/>
      <c r="V50" s="33">
        <v>407379.21</v>
      </c>
      <c r="W50" s="12"/>
      <c r="X50" s="37">
        <v>168253846.04</v>
      </c>
    </row>
    <row r="51" spans="1:24">
      <c r="A51" s="20" t="s">
        <v>41</v>
      </c>
      <c r="B51" s="12"/>
      <c r="C51" s="25">
        <v>9936362</v>
      </c>
      <c r="D51" s="14">
        <v>6679984.27</v>
      </c>
      <c r="E51" s="14"/>
      <c r="F51" s="34" t="str">
        <f>SUM(C51:E51)</f>
        <v>0</v>
      </c>
      <c r="G51" s="12"/>
      <c r="H51" s="25">
        <v>14905313.28</v>
      </c>
      <c r="I51" s="14">
        <v>2647979.34</v>
      </c>
      <c r="J51" s="33">
        <v>12257333.94</v>
      </c>
      <c r="K51" s="12"/>
      <c r="L51" s="25">
        <v>49185961.24</v>
      </c>
      <c r="M51" s="14">
        <v>-348297.73</v>
      </c>
      <c r="N51" s="33">
        <v>49534258.97</v>
      </c>
      <c r="O51" s="12"/>
      <c r="P51" s="25">
        <v>118018697.93</v>
      </c>
      <c r="Q51" s="14">
        <v>30484479.01</v>
      </c>
      <c r="R51" s="33">
        <v>87534218.92</v>
      </c>
      <c r="S51" s="12"/>
      <c r="T51" s="25">
        <v>407379.21</v>
      </c>
      <c r="U51" s="14"/>
      <c r="V51" s="33">
        <v>407379.21</v>
      </c>
      <c r="W51" s="12"/>
      <c r="X51" s="37">
        <v>166349537.31</v>
      </c>
    </row>
    <row r="52" spans="1:24">
      <c r="A52" s="20" t="s">
        <v>42</v>
      </c>
      <c r="B52" s="12"/>
      <c r="C52" s="25">
        <v>9936362</v>
      </c>
      <c r="D52" s="14">
        <v>10072248.71</v>
      </c>
      <c r="E52" s="14"/>
      <c r="F52" s="34" t="str">
        <f>SUM(C52:E52)</f>
        <v>0</v>
      </c>
      <c r="G52" s="12"/>
      <c r="H52" s="25">
        <v>14905313.28</v>
      </c>
      <c r="I52" s="14">
        <v>2896465.05</v>
      </c>
      <c r="J52" s="33">
        <v>12008848.23</v>
      </c>
      <c r="K52" s="12"/>
      <c r="L52" s="25">
        <v>49185961.24</v>
      </c>
      <c r="M52" s="14">
        <v>282945.31</v>
      </c>
      <c r="N52" s="33">
        <v>48903015.93</v>
      </c>
      <c r="O52" s="12"/>
      <c r="P52" s="25">
        <v>119034989.79</v>
      </c>
      <c r="Q52" s="14">
        <v>33248699.59</v>
      </c>
      <c r="R52" s="33">
        <v>85786290.2</v>
      </c>
      <c r="S52" s="12"/>
      <c r="T52" s="25">
        <v>407379.21</v>
      </c>
      <c r="U52" s="14"/>
      <c r="V52" s="33">
        <v>407379.21</v>
      </c>
      <c r="W52" s="12"/>
      <c r="X52" s="37">
        <v>167114144.28</v>
      </c>
    </row>
    <row r="53" spans="1:24">
      <c r="A53" s="20" t="s">
        <v>43</v>
      </c>
      <c r="B53" s="12"/>
      <c r="C53" s="25">
        <v>9936362</v>
      </c>
      <c r="D53" s="14">
        <v>10190541.03</v>
      </c>
      <c r="E53" s="14"/>
      <c r="F53" s="34" t="str">
        <f>SUM(C53:E53)</f>
        <v>0</v>
      </c>
      <c r="G53" s="12"/>
      <c r="H53" s="25">
        <v>14905313.28</v>
      </c>
      <c r="I53" s="14">
        <v>3139239.93</v>
      </c>
      <c r="J53" s="33">
        <v>11766073.35</v>
      </c>
      <c r="K53" s="12"/>
      <c r="L53" s="25">
        <v>49535134.32</v>
      </c>
      <c r="M53" s="14">
        <v>932885.98</v>
      </c>
      <c r="N53" s="33">
        <v>48602248.34</v>
      </c>
      <c r="O53" s="12"/>
      <c r="P53" s="25">
        <v>121797035.53</v>
      </c>
      <c r="Q53" s="14">
        <v>36702166.26</v>
      </c>
      <c r="R53" s="33">
        <v>85094869.27</v>
      </c>
      <c r="S53" s="12"/>
      <c r="T53" s="25">
        <v>407379.21</v>
      </c>
      <c r="U53" s="14"/>
      <c r="V53" s="33">
        <v>407379.21</v>
      </c>
      <c r="W53" s="12"/>
      <c r="X53" s="37">
        <v>165997473.2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10251792</v>
      </c>
      <c r="D57" s="14">
        <v>4248347</v>
      </c>
      <c r="E57" s="14"/>
      <c r="F57" s="34" t="str">
        <f>SUM(C57:E57)</f>
        <v>0</v>
      </c>
      <c r="G57" s="12"/>
      <c r="H57" s="25"/>
      <c r="I57" s="14"/>
      <c r="J57" s="33">
        <v>0</v>
      </c>
      <c r="K57" s="12"/>
      <c r="L57" s="25">
        <v>187305237</v>
      </c>
      <c r="M57" s="14">
        <v>79649002</v>
      </c>
      <c r="N57" s="33">
        <v>107656235</v>
      </c>
      <c r="O57" s="12"/>
      <c r="P57" s="25">
        <v>235495015</v>
      </c>
      <c r="Q57" s="14">
        <v>132624423</v>
      </c>
      <c r="R57" s="33">
        <v>102870592</v>
      </c>
      <c r="S57" s="12"/>
      <c r="T57" s="25"/>
      <c r="U57" s="14"/>
      <c r="V57" s="33"/>
      <c r="W57" s="12"/>
      <c r="X57" s="37">
        <v>225026966</v>
      </c>
    </row>
    <row r="58" spans="1:24">
      <c r="A58" s="20" t="s">
        <v>41</v>
      </c>
      <c r="B58" s="12"/>
      <c r="C58" s="25">
        <v>10251792</v>
      </c>
      <c r="D58" s="14">
        <v>5596983</v>
      </c>
      <c r="E58" s="14">
        <v>0</v>
      </c>
      <c r="F58" s="34" t="str">
        <f>SUM(C58:E58)</f>
        <v>0</v>
      </c>
      <c r="G58" s="12"/>
      <c r="H58" s="25"/>
      <c r="I58" s="14"/>
      <c r="J58" s="33">
        <v>0</v>
      </c>
      <c r="K58" s="12"/>
      <c r="L58" s="25">
        <v>184640162</v>
      </c>
      <c r="M58" s="14">
        <v>82431117</v>
      </c>
      <c r="N58" s="33">
        <v>102209045</v>
      </c>
      <c r="O58" s="12"/>
      <c r="P58" s="25">
        <v>239257684</v>
      </c>
      <c r="Q58" s="14">
        <v>135831420</v>
      </c>
      <c r="R58" s="33">
        <v>103426264</v>
      </c>
      <c r="S58" s="12"/>
      <c r="T58" s="25"/>
      <c r="U58" s="14"/>
      <c r="V58" s="33"/>
      <c r="W58" s="12"/>
      <c r="X58" s="37">
        <v>221484084</v>
      </c>
    </row>
    <row r="59" spans="1:24">
      <c r="A59" s="20" t="s">
        <v>42</v>
      </c>
      <c r="B59" s="12"/>
      <c r="C59" s="25">
        <v>13751792</v>
      </c>
      <c r="D59" s="14">
        <v>3205096</v>
      </c>
      <c r="E59" s="14"/>
      <c r="F59" s="34" t="str">
        <f>SUM(C59:E59)</f>
        <v>0</v>
      </c>
      <c r="G59" s="12"/>
      <c r="H59" s="25"/>
      <c r="I59" s="14"/>
      <c r="J59" s="33"/>
      <c r="K59" s="12"/>
      <c r="L59" s="25">
        <v>184751010</v>
      </c>
      <c r="M59" s="14">
        <v>84528429</v>
      </c>
      <c r="N59" s="33">
        <v>100222581</v>
      </c>
      <c r="O59" s="12"/>
      <c r="P59" s="25">
        <v>240216039</v>
      </c>
      <c r="Q59" s="14">
        <v>140699786</v>
      </c>
      <c r="R59" s="33">
        <v>99516253</v>
      </c>
      <c r="S59" s="12"/>
      <c r="T59" s="25"/>
      <c r="U59" s="14"/>
      <c r="V59" s="33"/>
      <c r="W59" s="12"/>
      <c r="X59" s="37">
        <v>216695722</v>
      </c>
    </row>
    <row r="60" spans="1:24">
      <c r="A60" s="20" t="s">
        <v>43</v>
      </c>
      <c r="B60" s="12"/>
      <c r="C60" s="25">
        <v>13751792</v>
      </c>
      <c r="D60" s="14">
        <v>5164269</v>
      </c>
      <c r="E60" s="14">
        <v>0</v>
      </c>
      <c r="F60" s="34" t="str">
        <f>SUM(C60:E60)</f>
        <v>0</v>
      </c>
      <c r="G60" s="12"/>
      <c r="H60" s="25"/>
      <c r="I60" s="14"/>
      <c r="J60" s="33"/>
      <c r="K60" s="12"/>
      <c r="L60" s="25">
        <v>181427101</v>
      </c>
      <c r="M60" s="14">
        <v>84772761</v>
      </c>
      <c r="N60" s="33">
        <v>96654340</v>
      </c>
      <c r="O60" s="12"/>
      <c r="P60" s="25">
        <v>248614427</v>
      </c>
      <c r="Q60" s="14">
        <v>147572083</v>
      </c>
      <c r="R60" s="33">
        <v>101042344</v>
      </c>
      <c r="S60" s="12"/>
      <c r="T60" s="25"/>
      <c r="U60" s="14"/>
      <c r="V60" s="33"/>
      <c r="W60" s="12"/>
      <c r="X60" s="37">
        <v>216612745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3518499.55</v>
      </c>
      <c r="E64" s="14">
        <v>0</v>
      </c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3629993.27</v>
      </c>
      <c r="N64" s="33">
        <v>6959891.62</v>
      </c>
      <c r="O64" s="12"/>
      <c r="P64" s="25">
        <v>18233528.33</v>
      </c>
      <c r="Q64" s="14">
        <v>7556099.19</v>
      </c>
      <c r="R64" s="33">
        <v>10677429.14</v>
      </c>
      <c r="S64" s="12"/>
      <c r="T64" s="25">
        <v>2821525.38</v>
      </c>
      <c r="U64" s="14">
        <v>868388.74</v>
      </c>
      <c r="V64" s="33">
        <v>1953136.64</v>
      </c>
      <c r="W64" s="12"/>
      <c r="X64" s="37">
        <v>23563805.85</v>
      </c>
    </row>
    <row r="65" spans="1:24">
      <c r="A65" s="20" t="s">
        <v>41</v>
      </c>
      <c r="B65" s="12"/>
      <c r="C65" s="25">
        <v>454848.9</v>
      </c>
      <c r="D65" s="14">
        <v>607431.85</v>
      </c>
      <c r="E65" s="14">
        <v>0</v>
      </c>
      <c r="F65" s="34" t="str">
        <f>SUM(C65:E65)</f>
        <v>0</v>
      </c>
      <c r="G65" s="12"/>
      <c r="H65" s="25">
        <v>352057</v>
      </c>
      <c r="I65" s="14">
        <v>316851.31</v>
      </c>
      <c r="J65" s="33">
        <v>35205.69</v>
      </c>
      <c r="K65" s="12"/>
      <c r="L65" s="25">
        <v>10589884.89</v>
      </c>
      <c r="M65" s="14">
        <v>3852869.35</v>
      </c>
      <c r="N65" s="33">
        <v>6737015.54</v>
      </c>
      <c r="O65" s="12"/>
      <c r="P65" s="25">
        <v>18522884.79</v>
      </c>
      <c r="Q65" s="14">
        <v>8097644.4</v>
      </c>
      <c r="R65" s="33">
        <v>10425240.39</v>
      </c>
      <c r="S65" s="12"/>
      <c r="T65" s="25">
        <v>5888077.79</v>
      </c>
      <c r="U65" s="14">
        <v>1059273.12</v>
      </c>
      <c r="V65" s="33">
        <v>4828804.67</v>
      </c>
      <c r="W65" s="12"/>
      <c r="X65" s="37">
        <v>23088547.04</v>
      </c>
    </row>
    <row r="66" spans="1:24">
      <c r="A66" s="20" t="s">
        <v>42</v>
      </c>
      <c r="B66" s="12"/>
      <c r="C66" s="25">
        <v>454848.9</v>
      </c>
      <c r="D66" s="14">
        <v>616454.5</v>
      </c>
      <c r="E66" s="14">
        <v>0</v>
      </c>
      <c r="F66" s="34" t="str">
        <f>SUM(C66:E66)</f>
        <v>0</v>
      </c>
      <c r="G66" s="12"/>
      <c r="H66" s="25">
        <v>352057</v>
      </c>
      <c r="I66" s="14">
        <v>334454.16</v>
      </c>
      <c r="J66" s="33">
        <v>17602.84</v>
      </c>
      <c r="K66" s="12"/>
      <c r="L66" s="25">
        <v>10589884.89</v>
      </c>
      <c r="M66" s="14">
        <v>4075745.44</v>
      </c>
      <c r="N66" s="33">
        <v>6514139.45</v>
      </c>
      <c r="O66" s="12"/>
      <c r="P66" s="25">
        <v>18465317.3</v>
      </c>
      <c r="Q66" s="14">
        <v>8636237.36</v>
      </c>
      <c r="R66" s="33">
        <v>9829079.94</v>
      </c>
      <c r="S66" s="12"/>
      <c r="T66" s="25">
        <v>5888077.79</v>
      </c>
      <c r="U66" s="14">
        <v>1146772.21</v>
      </c>
      <c r="V66" s="33">
        <v>4741305.58</v>
      </c>
      <c r="W66" s="12"/>
      <c r="X66" s="37">
        <v>22173431.21</v>
      </c>
    </row>
    <row r="67" spans="1:24">
      <c r="A67" s="20" t="s">
        <v>43</v>
      </c>
      <c r="B67" s="12"/>
      <c r="C67" s="25">
        <v>454848.9</v>
      </c>
      <c r="D67" s="14">
        <v>160955.19</v>
      </c>
      <c r="E67" s="14">
        <v>0</v>
      </c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4298621.53</v>
      </c>
      <c r="N67" s="33">
        <v>6291263.36</v>
      </c>
      <c r="O67" s="12"/>
      <c r="P67" s="25">
        <v>19491884.75</v>
      </c>
      <c r="Q67" s="14">
        <v>9334790.73</v>
      </c>
      <c r="R67" s="33">
        <v>10157094.02</v>
      </c>
      <c r="S67" s="12"/>
      <c r="T67" s="25">
        <v>6432767.49</v>
      </c>
      <c r="U67" s="14">
        <v>1245639.88</v>
      </c>
      <c r="V67" s="33">
        <v>5187127.61</v>
      </c>
      <c r="W67" s="12"/>
      <c r="X67" s="37">
        <v>22251289.08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54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55</v>
      </c>
      <c r="B72" s="12"/>
      <c r="C72" s="24"/>
      <c r="D72" s="12"/>
      <c r="E72" s="12"/>
      <c r="F72" s="32"/>
      <c r="G72" s="12"/>
      <c r="H72" s="24"/>
      <c r="I72" s="12"/>
      <c r="J72" s="32"/>
      <c r="K72" s="12"/>
      <c r="L72" s="24"/>
      <c r="M72" s="12"/>
      <c r="N72" s="32"/>
      <c r="O72" s="12"/>
      <c r="P72" s="24"/>
      <c r="Q72" s="12"/>
      <c r="R72" s="32"/>
      <c r="S72" s="12"/>
      <c r="T72" s="24"/>
      <c r="U72" s="12"/>
      <c r="V72" s="32"/>
      <c r="W72" s="12"/>
      <c r="X72" s="18"/>
    </row>
    <row r="73" spans="1:24">
      <c r="A73" s="20" t="s">
        <v>56</v>
      </c>
      <c r="B73" s="12"/>
      <c r="C73" s="24"/>
      <c r="D73" s="12"/>
      <c r="E73" s="12"/>
      <c r="F73" s="32"/>
      <c r="G73" s="12"/>
      <c r="H73" s="24"/>
      <c r="I73" s="12"/>
      <c r="J73" s="32"/>
      <c r="K73" s="12"/>
      <c r="L73" s="24"/>
      <c r="M73" s="12"/>
      <c r="N73" s="32"/>
      <c r="O73" s="12"/>
      <c r="P73" s="24"/>
      <c r="Q73" s="12"/>
      <c r="R73" s="32"/>
      <c r="S73" s="12"/>
      <c r="T73" s="24"/>
      <c r="U73" s="12"/>
      <c r="V73" s="32"/>
      <c r="W73" s="12"/>
      <c r="X73" s="18"/>
    </row>
    <row r="74" spans="1:24">
      <c r="A74" s="20" t="s">
        <v>57</v>
      </c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26048501</v>
      </c>
      <c r="D78" s="14">
        <v>7200454</v>
      </c>
      <c r="E78" s="14"/>
      <c r="F78" s="34" t="str">
        <f>SUM(C78:E78)</f>
        <v>0</v>
      </c>
      <c r="G78" s="12"/>
      <c r="H78" s="25"/>
      <c r="I78" s="14"/>
      <c r="J78" s="33"/>
      <c r="K78" s="12"/>
      <c r="L78" s="25">
        <v>84413421</v>
      </c>
      <c r="M78" s="14">
        <v>23862693</v>
      </c>
      <c r="N78" s="33">
        <v>60550728</v>
      </c>
      <c r="O78" s="12"/>
      <c r="P78" s="25">
        <v>131413421</v>
      </c>
      <c r="Q78" s="14">
        <v>82851634</v>
      </c>
      <c r="R78" s="33">
        <v>48561787</v>
      </c>
      <c r="S78" s="12"/>
      <c r="T78" s="25"/>
      <c r="U78" s="14"/>
      <c r="V78" s="33"/>
      <c r="W78" s="12"/>
      <c r="X78" s="37">
        <v>142361470</v>
      </c>
    </row>
    <row r="79" spans="1:24">
      <c r="A79" s="20" t="s">
        <v>41</v>
      </c>
      <c r="B79" s="12"/>
      <c r="C79" s="25">
        <v>26048501</v>
      </c>
      <c r="D79" s="14">
        <v>12353793</v>
      </c>
      <c r="E79" s="14"/>
      <c r="F79" s="34" t="str">
        <f>SUM(C79:E79)</f>
        <v>0</v>
      </c>
      <c r="G79" s="12"/>
      <c r="H79" s="25"/>
      <c r="I79" s="14"/>
      <c r="J79" s="33"/>
      <c r="K79" s="12"/>
      <c r="L79" s="25">
        <v>85379694</v>
      </c>
      <c r="M79" s="14">
        <v>25041842</v>
      </c>
      <c r="N79" s="33">
        <v>60337852</v>
      </c>
      <c r="O79" s="12"/>
      <c r="P79" s="25">
        <v>131983936</v>
      </c>
      <c r="Q79" s="14">
        <v>85116381</v>
      </c>
      <c r="R79" s="33">
        <v>46867555</v>
      </c>
      <c r="S79" s="12"/>
      <c r="T79" s="25"/>
      <c r="U79" s="14"/>
      <c r="V79" s="33"/>
      <c r="W79" s="12"/>
      <c r="X79" s="37">
        <v>145607701</v>
      </c>
    </row>
    <row r="80" spans="1:24">
      <c r="A80" s="20" t="s">
        <v>42</v>
      </c>
      <c r="B80" s="12"/>
      <c r="C80" s="25">
        <v>26048501</v>
      </c>
      <c r="D80" s="14">
        <v>12646127</v>
      </c>
      <c r="E80" s="14"/>
      <c r="F80" s="34" t="str">
        <f>SUM(C80:E80)</f>
        <v>0</v>
      </c>
      <c r="G80" s="12"/>
      <c r="H80" s="25"/>
      <c r="I80" s="14"/>
      <c r="J80" s="33"/>
      <c r="K80" s="12"/>
      <c r="L80" s="25">
        <v>86651790</v>
      </c>
      <c r="M80" s="14">
        <v>27241169</v>
      </c>
      <c r="N80" s="33">
        <v>59410621</v>
      </c>
      <c r="O80" s="12"/>
      <c r="P80" s="25">
        <v>134977812</v>
      </c>
      <c r="Q80" s="14">
        <v>87604329</v>
      </c>
      <c r="R80" s="33">
        <v>47373483</v>
      </c>
      <c r="S80" s="12"/>
      <c r="T80" s="25"/>
      <c r="U80" s="14"/>
      <c r="V80" s="33"/>
      <c r="W80" s="12"/>
      <c r="X80" s="37">
        <v>145478732</v>
      </c>
    </row>
    <row r="81" spans="1:24">
      <c r="A81" s="20" t="s">
        <v>43</v>
      </c>
      <c r="B81" s="12"/>
      <c r="C81" s="25">
        <v>26048501</v>
      </c>
      <c r="D81" s="14">
        <v>8430971</v>
      </c>
      <c r="E81" s="14"/>
      <c r="F81" s="34" t="str">
        <f>SUM(C81:E81)</f>
        <v>0</v>
      </c>
      <c r="G81" s="12"/>
      <c r="H81" s="25"/>
      <c r="I81" s="14"/>
      <c r="J81" s="33"/>
      <c r="K81" s="12"/>
      <c r="L81" s="25">
        <v>71726501</v>
      </c>
      <c r="M81" s="14">
        <v>27635170</v>
      </c>
      <c r="N81" s="33">
        <v>44091331</v>
      </c>
      <c r="O81" s="12"/>
      <c r="P81" s="25">
        <v>155716478</v>
      </c>
      <c r="Q81" s="14">
        <v>90130381</v>
      </c>
      <c r="R81" s="33">
        <v>65586097</v>
      </c>
      <c r="S81" s="12"/>
      <c r="T81" s="25"/>
      <c r="U81" s="14"/>
      <c r="V81" s="33"/>
      <c r="W81" s="12"/>
      <c r="X81" s="37">
        <v>144156900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6528314.81</v>
      </c>
      <c r="D85" s="14">
        <v>4578427.89</v>
      </c>
      <c r="E85" s="14"/>
      <c r="F85" s="34" t="str">
        <f>SUM(C85:E85)</f>
        <v>0</v>
      </c>
      <c r="G85" s="12"/>
      <c r="H85" s="25">
        <v>9480505.1</v>
      </c>
      <c r="I85" s="14">
        <v>6830456.08</v>
      </c>
      <c r="J85" s="33">
        <v>2650049.02</v>
      </c>
      <c r="K85" s="12"/>
      <c r="L85" s="25">
        <v>83334430.63</v>
      </c>
      <c r="M85" s="14">
        <v>22910791.43</v>
      </c>
      <c r="N85" s="33">
        <v>60423639.2</v>
      </c>
      <c r="O85" s="12"/>
      <c r="P85" s="25">
        <v>123708228.93</v>
      </c>
      <c r="Q85" s="14">
        <v>69567924.97</v>
      </c>
      <c r="R85" s="33">
        <v>54140303.96</v>
      </c>
      <c r="S85" s="12"/>
      <c r="T85" s="25"/>
      <c r="U85" s="14"/>
      <c r="V85" s="33"/>
      <c r="W85" s="12"/>
      <c r="X85" s="37">
        <v>128320734.88</v>
      </c>
    </row>
    <row r="86" spans="1:24">
      <c r="A86" s="20" t="s">
        <v>41</v>
      </c>
      <c r="B86" s="12"/>
      <c r="C86" s="25">
        <v>6528314.81</v>
      </c>
      <c r="D86" s="14">
        <v>2966801.28</v>
      </c>
      <c r="E86" s="14"/>
      <c r="F86" s="34" t="str">
        <f>SUM(C86:E86)</f>
        <v>0</v>
      </c>
      <c r="G86" s="12"/>
      <c r="H86" s="25">
        <v>9480505.1</v>
      </c>
      <c r="I86" s="14">
        <v>6882509.5</v>
      </c>
      <c r="J86" s="33">
        <v>2597995.6</v>
      </c>
      <c r="K86" s="12"/>
      <c r="L86" s="25">
        <v>85524846.21</v>
      </c>
      <c r="M86" s="14">
        <v>23865185.79</v>
      </c>
      <c r="N86" s="33">
        <v>61659660.42</v>
      </c>
      <c r="O86" s="12"/>
      <c r="P86" s="25">
        <v>126961112.23</v>
      </c>
      <c r="Q86" s="14">
        <v>72083535.75</v>
      </c>
      <c r="R86" s="33">
        <v>54877576.48</v>
      </c>
      <c r="S86" s="12"/>
      <c r="T86" s="25"/>
      <c r="U86" s="14"/>
      <c r="V86" s="33"/>
      <c r="W86" s="12"/>
      <c r="X86" s="37">
        <v>128630348.59</v>
      </c>
    </row>
    <row r="87" spans="1:24">
      <c r="A87" s="20" t="s">
        <v>42</v>
      </c>
      <c r="B87" s="12"/>
      <c r="C87" s="25">
        <v>6528314.81</v>
      </c>
      <c r="D87" s="14">
        <v>3734743.4</v>
      </c>
      <c r="E87" s="14"/>
      <c r="F87" s="34" t="str">
        <f>SUM(C87:E87)</f>
        <v>0</v>
      </c>
      <c r="G87" s="12"/>
      <c r="H87" s="25">
        <v>9480505.1</v>
      </c>
      <c r="I87" s="14">
        <v>6934563.1</v>
      </c>
      <c r="J87" s="33">
        <v>2545942</v>
      </c>
      <c r="K87" s="12"/>
      <c r="L87" s="25">
        <v>85575311.37</v>
      </c>
      <c r="M87" s="14">
        <v>24610474.43</v>
      </c>
      <c r="N87" s="33">
        <v>60964836.94</v>
      </c>
      <c r="O87" s="12"/>
      <c r="P87" s="25">
        <v>129218603.09</v>
      </c>
      <c r="Q87" s="14">
        <v>74772599.04</v>
      </c>
      <c r="R87" s="33">
        <v>54446004.05</v>
      </c>
      <c r="S87" s="12"/>
      <c r="T87" s="25"/>
      <c r="U87" s="14"/>
      <c r="V87" s="33"/>
      <c r="W87" s="12"/>
      <c r="X87" s="37">
        <v>128219841.2</v>
      </c>
    </row>
    <row r="88" spans="1:24">
      <c r="A88" s="20" t="s">
        <v>43</v>
      </c>
      <c r="B88" s="12"/>
      <c r="C88" s="25">
        <v>6528314.81</v>
      </c>
      <c r="D88" s="14">
        <v>3771301.89</v>
      </c>
      <c r="E88" s="14"/>
      <c r="F88" s="34" t="str">
        <f>SUM(C88:E88)</f>
        <v>0</v>
      </c>
      <c r="G88" s="12"/>
      <c r="H88" s="25">
        <v>9480505.1</v>
      </c>
      <c r="I88" s="14">
        <v>6986616.86</v>
      </c>
      <c r="J88" s="33">
        <v>2493888.24</v>
      </c>
      <c r="K88" s="12"/>
      <c r="L88" s="25">
        <v>86504254.39</v>
      </c>
      <c r="M88" s="14">
        <v>25398814.77</v>
      </c>
      <c r="N88" s="33">
        <v>61105439.62</v>
      </c>
      <c r="O88" s="12"/>
      <c r="P88" s="25">
        <v>131663128.91</v>
      </c>
      <c r="Q88" s="14">
        <v>77358078.08</v>
      </c>
      <c r="R88" s="33">
        <v>54305050.83</v>
      </c>
      <c r="S88" s="12"/>
      <c r="T88" s="25"/>
      <c r="U88" s="14"/>
      <c r="V88" s="33"/>
      <c r="W88" s="12"/>
      <c r="X88" s="37">
        <v>128203995.39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2456226</v>
      </c>
      <c r="D92" s="14">
        <v>484014</v>
      </c>
      <c r="E92" s="14">
        <v>0</v>
      </c>
      <c r="F92" s="34" t="str">
        <f>SUM(C92:E92)</f>
        <v>0</v>
      </c>
      <c r="G92" s="12"/>
      <c r="H92" s="25">
        <v>2274449</v>
      </c>
      <c r="I92" s="14">
        <v>1380664</v>
      </c>
      <c r="J92" s="33">
        <v>893785</v>
      </c>
      <c r="K92" s="12"/>
      <c r="L92" s="25">
        <v>42740777</v>
      </c>
      <c r="M92" s="14">
        <v>32632730</v>
      </c>
      <c r="N92" s="33">
        <v>10108047</v>
      </c>
      <c r="O92" s="12"/>
      <c r="P92" s="25">
        <v>25592606</v>
      </c>
      <c r="Q92" s="14">
        <v>22268639</v>
      </c>
      <c r="R92" s="33">
        <v>3323967</v>
      </c>
      <c r="S92" s="12"/>
      <c r="T92" s="25">
        <v>0</v>
      </c>
      <c r="U92" s="14">
        <v>0</v>
      </c>
      <c r="V92" s="33">
        <v>0</v>
      </c>
      <c r="W92" s="12"/>
      <c r="X92" s="37">
        <v>17266039</v>
      </c>
    </row>
    <row r="93" spans="1:24">
      <c r="A93" s="20" t="s">
        <v>41</v>
      </c>
      <c r="B93" s="12"/>
      <c r="C93" s="25">
        <v>2456226</v>
      </c>
      <c r="D93" s="14">
        <v>831608</v>
      </c>
      <c r="E93" s="14">
        <v>0</v>
      </c>
      <c r="F93" s="34" t="str">
        <f>SUM(C93:E93)</f>
        <v>0</v>
      </c>
      <c r="G93" s="12"/>
      <c r="H93" s="25">
        <v>1527945</v>
      </c>
      <c r="I93" s="14">
        <v>639502</v>
      </c>
      <c r="J93" s="33">
        <v>888443</v>
      </c>
      <c r="K93" s="12"/>
      <c r="L93" s="25">
        <v>37391291</v>
      </c>
      <c r="M93" s="14">
        <v>27649342</v>
      </c>
      <c r="N93" s="33">
        <v>9741949</v>
      </c>
      <c r="O93" s="12"/>
      <c r="P93" s="25">
        <v>21595348</v>
      </c>
      <c r="Q93" s="14">
        <v>18918996</v>
      </c>
      <c r="R93" s="33">
        <v>2676352</v>
      </c>
      <c r="S93" s="12"/>
      <c r="T93" s="25">
        <v>0</v>
      </c>
      <c r="U93" s="14">
        <v>0</v>
      </c>
      <c r="V93" s="33">
        <v>0</v>
      </c>
      <c r="W93" s="12"/>
      <c r="X93" s="37">
        <v>16594578</v>
      </c>
    </row>
    <row r="94" spans="1:24">
      <c r="A94" s="20" t="s">
        <v>42</v>
      </c>
      <c r="B94" s="12"/>
      <c r="C94" s="25">
        <v>2456226</v>
      </c>
      <c r="D94" s="14">
        <v>1598198</v>
      </c>
      <c r="E94" s="14">
        <v>64285</v>
      </c>
      <c r="F94" s="34" t="str">
        <f>SUM(C94:E94)</f>
        <v>0</v>
      </c>
      <c r="G94" s="12"/>
      <c r="H94" s="25">
        <v>1527945</v>
      </c>
      <c r="I94" s="14">
        <v>670401</v>
      </c>
      <c r="J94" s="33">
        <v>857544</v>
      </c>
      <c r="K94" s="12"/>
      <c r="L94" s="25">
        <v>37391291</v>
      </c>
      <c r="M94" s="14">
        <v>27913552</v>
      </c>
      <c r="N94" s="33">
        <v>9477739</v>
      </c>
      <c r="O94" s="12"/>
      <c r="P94" s="25">
        <v>21595348</v>
      </c>
      <c r="Q94" s="14">
        <v>19116406</v>
      </c>
      <c r="R94" s="33">
        <v>2478942</v>
      </c>
      <c r="S94" s="12"/>
      <c r="T94" s="25">
        <v>0</v>
      </c>
      <c r="U94" s="14">
        <v>0</v>
      </c>
      <c r="V94" s="33">
        <v>0</v>
      </c>
      <c r="W94" s="12"/>
      <c r="X94" s="37">
        <v>16932934</v>
      </c>
    </row>
    <row r="95" spans="1:24">
      <c r="A95" s="20" t="s">
        <v>43</v>
      </c>
      <c r="B95" s="12"/>
      <c r="C95" s="25">
        <v>7030000</v>
      </c>
      <c r="D95" s="14">
        <v>2435249</v>
      </c>
      <c r="E95" s="14">
        <v>0</v>
      </c>
      <c r="F95" s="34" t="str">
        <f>SUM(C95:E95)</f>
        <v>0</v>
      </c>
      <c r="G95" s="12"/>
      <c r="H95" s="25">
        <v>688854</v>
      </c>
      <c r="I95" s="14">
        <v>74496</v>
      </c>
      <c r="J95" s="33">
        <v>614358</v>
      </c>
      <c r="K95" s="12"/>
      <c r="L95" s="25">
        <v>5893609</v>
      </c>
      <c r="M95" s="14">
        <v>675188</v>
      </c>
      <c r="N95" s="33">
        <v>5218421</v>
      </c>
      <c r="O95" s="12"/>
      <c r="P95" s="25">
        <v>3603890</v>
      </c>
      <c r="Q95" s="14">
        <v>1224665</v>
      </c>
      <c r="R95" s="33">
        <v>2379225</v>
      </c>
      <c r="S95" s="12"/>
      <c r="T95" s="25">
        <v>0</v>
      </c>
      <c r="U95" s="14">
        <v>0</v>
      </c>
      <c r="V95" s="33">
        <v>0</v>
      </c>
      <c r="W95" s="12"/>
      <c r="X95" s="37">
        <v>17677253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8787383</v>
      </c>
      <c r="D99" s="14">
        <v>10533120</v>
      </c>
      <c r="E99" s="14">
        <v>563606</v>
      </c>
      <c r="F99" s="34" t="str">
        <f>SUM(C99:E99)</f>
        <v>0</v>
      </c>
      <c r="G99" s="12"/>
      <c r="H99" s="25">
        <v>368045</v>
      </c>
      <c r="I99" s="14">
        <v>233004</v>
      </c>
      <c r="J99" s="33">
        <v>135041</v>
      </c>
      <c r="K99" s="12"/>
      <c r="L99" s="25">
        <v>110014447</v>
      </c>
      <c r="M99" s="14">
        <v>48307329</v>
      </c>
      <c r="N99" s="33">
        <v>61707118</v>
      </c>
      <c r="O99" s="12"/>
      <c r="P99" s="25">
        <v>53735262</v>
      </c>
      <c r="Q99" s="14">
        <v>44865027</v>
      </c>
      <c r="R99" s="33">
        <v>8870235</v>
      </c>
      <c r="S99" s="12"/>
      <c r="T99" s="25">
        <v>0</v>
      </c>
      <c r="U99" s="14">
        <v>0</v>
      </c>
      <c r="V99" s="33">
        <v>0</v>
      </c>
      <c r="W99" s="12"/>
      <c r="X99" s="37">
        <v>90596503</v>
      </c>
    </row>
    <row r="100" spans="1:24">
      <c r="A100" s="20" t="s">
        <v>41</v>
      </c>
      <c r="B100" s="12"/>
      <c r="C100" s="25">
        <v>8787383</v>
      </c>
      <c r="D100" s="14">
        <v>12364881</v>
      </c>
      <c r="E100" s="14">
        <v>160684</v>
      </c>
      <c r="F100" s="34" t="str">
        <f>SUM(C100:E100)</f>
        <v>0</v>
      </c>
      <c r="G100" s="12"/>
      <c r="H100" s="25">
        <v>368045</v>
      </c>
      <c r="I100" s="14">
        <v>229175</v>
      </c>
      <c r="J100" s="33">
        <v>138870</v>
      </c>
      <c r="K100" s="12"/>
      <c r="L100" s="25">
        <v>110255660</v>
      </c>
      <c r="M100" s="14">
        <v>49156484</v>
      </c>
      <c r="N100" s="33">
        <v>61099176</v>
      </c>
      <c r="O100" s="12"/>
      <c r="P100" s="25">
        <v>53744562</v>
      </c>
      <c r="Q100" s="14">
        <v>45051404</v>
      </c>
      <c r="R100" s="33">
        <v>8693158</v>
      </c>
      <c r="S100" s="12"/>
      <c r="T100" s="25">
        <v>0</v>
      </c>
      <c r="U100" s="14">
        <v>0</v>
      </c>
      <c r="V100" s="33">
        <v>0</v>
      </c>
      <c r="W100" s="12"/>
      <c r="X100" s="37">
        <v>91244152</v>
      </c>
    </row>
    <row r="101" spans="1:24">
      <c r="A101" s="20" t="s">
        <v>42</v>
      </c>
      <c r="B101" s="12"/>
      <c r="C101" s="25">
        <v>8787383</v>
      </c>
      <c r="D101" s="14">
        <v>13713591</v>
      </c>
      <c r="E101" s="14">
        <v>202911</v>
      </c>
      <c r="F101" s="34" t="str">
        <f>SUM(C101:E101)</f>
        <v>0</v>
      </c>
      <c r="G101" s="12"/>
      <c r="H101" s="25">
        <v>368045</v>
      </c>
      <c r="I101" s="14">
        <v>233659</v>
      </c>
      <c r="J101" s="33">
        <v>134386</v>
      </c>
      <c r="K101" s="12"/>
      <c r="L101" s="25">
        <v>110268506</v>
      </c>
      <c r="M101" s="14">
        <v>50040754</v>
      </c>
      <c r="N101" s="33">
        <v>60227752</v>
      </c>
      <c r="O101" s="12"/>
      <c r="P101" s="25">
        <v>54085053</v>
      </c>
      <c r="Q101" s="14">
        <v>45638086</v>
      </c>
      <c r="R101" s="33">
        <v>8446967</v>
      </c>
      <c r="S101" s="12"/>
      <c r="T101" s="25">
        <v>0</v>
      </c>
      <c r="U101" s="14">
        <v>0</v>
      </c>
      <c r="V101" s="33">
        <v>0</v>
      </c>
      <c r="W101" s="12"/>
      <c r="X101" s="37">
        <v>91512990</v>
      </c>
    </row>
    <row r="102" spans="1:24">
      <c r="A102" s="20" t="s">
        <v>43</v>
      </c>
      <c r="B102" s="12"/>
      <c r="C102" s="25">
        <v>28880000</v>
      </c>
      <c r="D102" s="14">
        <v>14041169</v>
      </c>
      <c r="E102" s="14">
        <v>2627807</v>
      </c>
      <c r="F102" s="34" t="str">
        <f>SUM(C102:E102)</f>
        <v>0</v>
      </c>
      <c r="G102" s="12"/>
      <c r="H102" s="25">
        <v>192454</v>
      </c>
      <c r="I102" s="14">
        <v>26698</v>
      </c>
      <c r="J102" s="33">
        <v>165756</v>
      </c>
      <c r="K102" s="12"/>
      <c r="L102" s="25">
        <v>94906993</v>
      </c>
      <c r="M102" s="14">
        <v>2895240</v>
      </c>
      <c r="N102" s="33">
        <v>92011753</v>
      </c>
      <c r="O102" s="12"/>
      <c r="P102" s="25">
        <v>18389484</v>
      </c>
      <c r="Q102" s="14">
        <v>4813580</v>
      </c>
      <c r="R102" s="33">
        <v>13575904</v>
      </c>
      <c r="S102" s="12"/>
      <c r="T102" s="25">
        <v>0</v>
      </c>
      <c r="U102" s="14">
        <v>0</v>
      </c>
      <c r="V102" s="33">
        <v>0</v>
      </c>
      <c r="W102" s="12"/>
      <c r="X102" s="37">
        <v>151302389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62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15609954</v>
      </c>
      <c r="D106" s="14">
        <v>16955474</v>
      </c>
      <c r="E106" s="14">
        <v>539058</v>
      </c>
      <c r="F106" s="34" t="str">
        <f>SUM(C106:E106)</f>
        <v>0</v>
      </c>
      <c r="G106" s="12"/>
      <c r="H106" s="25">
        <v>1782879</v>
      </c>
      <c r="I106" s="14">
        <v>1111522</v>
      </c>
      <c r="J106" s="33">
        <v>671357</v>
      </c>
      <c r="K106" s="12"/>
      <c r="L106" s="25">
        <v>230176431</v>
      </c>
      <c r="M106" s="14">
        <v>64202699</v>
      </c>
      <c r="N106" s="33">
        <v>165973732</v>
      </c>
      <c r="O106" s="12"/>
      <c r="P106" s="25">
        <v>106363508</v>
      </c>
      <c r="Q106" s="14">
        <v>77694950</v>
      </c>
      <c r="R106" s="33">
        <v>28668558</v>
      </c>
      <c r="S106" s="12"/>
      <c r="T106" s="25">
        <v>0</v>
      </c>
      <c r="U106" s="14">
        <v>0</v>
      </c>
      <c r="V106" s="33">
        <v>0</v>
      </c>
      <c r="W106" s="12"/>
      <c r="X106" s="37">
        <v>228418133</v>
      </c>
    </row>
    <row r="107" spans="1:24">
      <c r="A107" s="20" t="s">
        <v>41</v>
      </c>
      <c r="B107" s="12"/>
      <c r="C107" s="25">
        <v>15609954</v>
      </c>
      <c r="D107" s="14">
        <v>17663186</v>
      </c>
      <c r="E107" s="14">
        <v>256816</v>
      </c>
      <c r="F107" s="34" t="str">
        <f>SUM(C107:E107)</f>
        <v>0</v>
      </c>
      <c r="G107" s="12"/>
      <c r="H107" s="25">
        <v>1782879</v>
      </c>
      <c r="I107" s="14">
        <v>1119463</v>
      </c>
      <c r="J107" s="33">
        <v>663416</v>
      </c>
      <c r="K107" s="12"/>
      <c r="L107" s="25">
        <v>230230750</v>
      </c>
      <c r="M107" s="14">
        <v>65745561</v>
      </c>
      <c r="N107" s="33">
        <v>164485189</v>
      </c>
      <c r="O107" s="12"/>
      <c r="P107" s="25">
        <v>107676149</v>
      </c>
      <c r="Q107" s="14">
        <v>79725265</v>
      </c>
      <c r="R107" s="33">
        <v>27950884</v>
      </c>
      <c r="S107" s="12"/>
      <c r="T107" s="25">
        <v>0</v>
      </c>
      <c r="U107" s="14">
        <v>0</v>
      </c>
      <c r="V107" s="33">
        <v>0</v>
      </c>
      <c r="W107" s="12"/>
      <c r="X107" s="37">
        <v>226629445</v>
      </c>
    </row>
    <row r="108" spans="1:24">
      <c r="A108" s="20" t="s">
        <v>42</v>
      </c>
      <c r="B108" s="12"/>
      <c r="C108" s="25">
        <v>15609954</v>
      </c>
      <c r="D108" s="14">
        <v>18402771</v>
      </c>
      <c r="E108" s="14">
        <v>393420</v>
      </c>
      <c r="F108" s="34" t="str">
        <f>SUM(C108:E108)</f>
        <v>0</v>
      </c>
      <c r="G108" s="12"/>
      <c r="H108" s="25">
        <v>1782879</v>
      </c>
      <c r="I108" s="14">
        <v>1152225</v>
      </c>
      <c r="J108" s="33">
        <v>630654</v>
      </c>
      <c r="K108" s="12"/>
      <c r="L108" s="25">
        <v>231176374</v>
      </c>
      <c r="M108" s="14">
        <v>67383037</v>
      </c>
      <c r="N108" s="33">
        <v>163793337</v>
      </c>
      <c r="O108" s="12"/>
      <c r="P108" s="25">
        <v>109763238</v>
      </c>
      <c r="Q108" s="14">
        <v>81548370</v>
      </c>
      <c r="R108" s="33">
        <v>28214868</v>
      </c>
      <c r="S108" s="12"/>
      <c r="T108" s="25">
        <v>0</v>
      </c>
      <c r="U108" s="14">
        <v>0</v>
      </c>
      <c r="V108" s="33">
        <v>0</v>
      </c>
      <c r="W108" s="12"/>
      <c r="X108" s="37">
        <v>227045004</v>
      </c>
    </row>
    <row r="109" spans="1:24">
      <c r="A109" s="20" t="s">
        <v>43</v>
      </c>
      <c r="B109" s="12"/>
      <c r="C109" s="25">
        <v>14010000</v>
      </c>
      <c r="D109" s="14">
        <v>18384773</v>
      </c>
      <c r="E109" s="14">
        <v>562242</v>
      </c>
      <c r="F109" s="34" t="str">
        <f>SUM(C109:E109)</f>
        <v>0</v>
      </c>
      <c r="G109" s="12"/>
      <c r="H109" s="25">
        <v>961150</v>
      </c>
      <c r="I109" s="14">
        <v>156603</v>
      </c>
      <c r="J109" s="33">
        <v>804547</v>
      </c>
      <c r="K109" s="12"/>
      <c r="L109" s="25">
        <v>202104937</v>
      </c>
      <c r="M109" s="14">
        <v>5839035</v>
      </c>
      <c r="N109" s="33">
        <v>196265902</v>
      </c>
      <c r="O109" s="12"/>
      <c r="P109" s="25">
        <v>42409201</v>
      </c>
      <c r="Q109" s="14">
        <v>8904867</v>
      </c>
      <c r="R109" s="33">
        <v>33504334</v>
      </c>
      <c r="S109" s="12"/>
      <c r="T109" s="25">
        <v>0</v>
      </c>
      <c r="U109" s="14">
        <v>0</v>
      </c>
      <c r="V109" s="33">
        <v>0</v>
      </c>
      <c r="W109" s="12"/>
      <c r="X109" s="37">
        <v>263531798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63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15353334.12</v>
      </c>
      <c r="D113" s="14">
        <v>17353752.36</v>
      </c>
      <c r="E113" s="14"/>
      <c r="F113" s="34" t="str">
        <f>SUM(C113:E113)</f>
        <v>0</v>
      </c>
      <c r="G113" s="12"/>
      <c r="H113" s="25">
        <v>6946897.76</v>
      </c>
      <c r="I113" s="14">
        <v>5524049.04</v>
      </c>
      <c r="J113" s="33">
        <v>1422848.72</v>
      </c>
      <c r="K113" s="12"/>
      <c r="L113" s="25">
        <v>133554523.11</v>
      </c>
      <c r="M113" s="14">
        <v>77444828.96</v>
      </c>
      <c r="N113" s="33">
        <v>56109694.15</v>
      </c>
      <c r="O113" s="12"/>
      <c r="P113" s="25">
        <v>141213880.73</v>
      </c>
      <c r="Q113" s="14">
        <v>100490219.81</v>
      </c>
      <c r="R113" s="33">
        <v>40723660.92</v>
      </c>
      <c r="S113" s="12"/>
      <c r="T113" s="25"/>
      <c r="U113" s="14"/>
      <c r="V113" s="33"/>
      <c r="W113" s="12"/>
      <c r="X113" s="37">
        <v>130963290.27</v>
      </c>
    </row>
    <row r="114" spans="1:24">
      <c r="A114" s="20" t="s">
        <v>41</v>
      </c>
      <c r="B114" s="12"/>
      <c r="C114" s="25">
        <v>15353334.12</v>
      </c>
      <c r="D114" s="14">
        <v>4104189.85</v>
      </c>
      <c r="E114" s="14"/>
      <c r="F114" s="34" t="str">
        <f>SUM(C114:E114)</f>
        <v>0</v>
      </c>
      <c r="G114" s="12"/>
      <c r="H114" s="25">
        <v>6946897.76</v>
      </c>
      <c r="I114" s="14">
        <v>5594741.44</v>
      </c>
      <c r="J114" s="33">
        <v>1352156.32</v>
      </c>
      <c r="K114" s="12"/>
      <c r="L114" s="25">
        <v>146693904.05</v>
      </c>
      <c r="M114" s="14">
        <v>79080965.77</v>
      </c>
      <c r="N114" s="33">
        <v>67612938.28</v>
      </c>
      <c r="O114" s="12"/>
      <c r="P114" s="25">
        <v>145614052.68</v>
      </c>
      <c r="Q114" s="14">
        <v>102583132.86</v>
      </c>
      <c r="R114" s="33">
        <v>43030919.82</v>
      </c>
      <c r="S114" s="12"/>
      <c r="T114" s="25"/>
      <c r="U114" s="14"/>
      <c r="V114" s="33"/>
      <c r="W114" s="12"/>
      <c r="X114" s="37">
        <v>131453538.39</v>
      </c>
    </row>
    <row r="115" spans="1:24">
      <c r="A115" s="20" t="s">
        <v>42</v>
      </c>
      <c r="B115" s="12"/>
      <c r="C115" s="25">
        <v>15353334.12</v>
      </c>
      <c r="D115" s="14">
        <v>4329883</v>
      </c>
      <c r="E115" s="14"/>
      <c r="F115" s="34" t="str">
        <f>SUM(C115:E115)</f>
        <v>0</v>
      </c>
      <c r="G115" s="12"/>
      <c r="H115" s="25">
        <v>6997370.76</v>
      </c>
      <c r="I115" s="14">
        <v>5667491.38</v>
      </c>
      <c r="J115" s="33">
        <v>1329879.38</v>
      </c>
      <c r="K115" s="12"/>
      <c r="L115" s="25">
        <v>147422272.91</v>
      </c>
      <c r="M115" s="14">
        <v>80500295.6</v>
      </c>
      <c r="N115" s="33">
        <v>66921977.31</v>
      </c>
      <c r="O115" s="12"/>
      <c r="P115" s="25">
        <v>147632686.23</v>
      </c>
      <c r="Q115" s="14">
        <v>105197780.11</v>
      </c>
      <c r="R115" s="33">
        <v>42434906.12</v>
      </c>
      <c r="S115" s="12"/>
      <c r="T115" s="25"/>
      <c r="U115" s="14"/>
      <c r="V115" s="33"/>
      <c r="W115" s="12"/>
      <c r="X115" s="37">
        <v>130369979.93</v>
      </c>
    </row>
    <row r="116" spans="1:24">
      <c r="A116" s="20" t="s">
        <v>43</v>
      </c>
      <c r="B116" s="12"/>
      <c r="C116" s="25">
        <v>15353334.12</v>
      </c>
      <c r="D116" s="14">
        <v>4285569.85</v>
      </c>
      <c r="E116" s="14"/>
      <c r="F116" s="34" t="str">
        <f>SUM(C116:E116)</f>
        <v>0</v>
      </c>
      <c r="G116" s="12"/>
      <c r="H116" s="25">
        <v>7075386.66</v>
      </c>
      <c r="I116" s="14">
        <v>5744563.69</v>
      </c>
      <c r="J116" s="33">
        <v>1330822.97</v>
      </c>
      <c r="K116" s="12"/>
      <c r="L116" s="25">
        <v>147973658.67</v>
      </c>
      <c r="M116" s="14">
        <v>81945341.69</v>
      </c>
      <c r="N116" s="33">
        <v>66028316.98</v>
      </c>
      <c r="O116" s="12"/>
      <c r="P116" s="25">
        <v>147969522.86</v>
      </c>
      <c r="Q116" s="14">
        <v>107295497.81</v>
      </c>
      <c r="R116" s="33">
        <v>40674025.05</v>
      </c>
      <c r="S116" s="12"/>
      <c r="T116" s="25"/>
      <c r="U116" s="14"/>
      <c r="V116" s="33"/>
      <c r="W116" s="12"/>
      <c r="X116" s="37">
        <v>127672068.97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64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6649371</v>
      </c>
      <c r="D120" s="14">
        <v>86803399</v>
      </c>
      <c r="E120" s="14">
        <v>0</v>
      </c>
      <c r="F120" s="34" t="str">
        <f>SUM(C120:E120)</f>
        <v>0</v>
      </c>
      <c r="G120" s="12"/>
      <c r="H120" s="25">
        <v>7466374</v>
      </c>
      <c r="I120" s="14">
        <v>6555379</v>
      </c>
      <c r="J120" s="33">
        <v>910995</v>
      </c>
      <c r="K120" s="12"/>
      <c r="L120" s="25">
        <v>105291279</v>
      </c>
      <c r="M120" s="14">
        <v>71219037</v>
      </c>
      <c r="N120" s="33">
        <v>34072242</v>
      </c>
      <c r="O120" s="12"/>
      <c r="P120" s="25">
        <v>314600249</v>
      </c>
      <c r="Q120" s="14">
        <v>241596923</v>
      </c>
      <c r="R120" s="33">
        <v>73003326</v>
      </c>
      <c r="S120" s="12"/>
      <c r="T120" s="25">
        <v>88437357</v>
      </c>
      <c r="U120" s="14">
        <v>85534715</v>
      </c>
      <c r="V120" s="33">
        <v>2902642</v>
      </c>
      <c r="W120" s="12"/>
      <c r="X120" s="37">
        <v>204341975</v>
      </c>
    </row>
    <row r="121" spans="1:24">
      <c r="A121" s="20" t="s">
        <v>41</v>
      </c>
      <c r="B121" s="12"/>
      <c r="C121" s="25">
        <v>6649371</v>
      </c>
      <c r="D121" s="14">
        <v>99051421</v>
      </c>
      <c r="E121" s="14">
        <v>0</v>
      </c>
      <c r="F121" s="34" t="str">
        <f>SUM(C121:E121)</f>
        <v>0</v>
      </c>
      <c r="G121" s="12"/>
      <c r="H121" s="25">
        <v>7466374</v>
      </c>
      <c r="I121" s="14">
        <v>6594282</v>
      </c>
      <c r="J121" s="33">
        <v>872092</v>
      </c>
      <c r="K121" s="12"/>
      <c r="L121" s="25">
        <v>105245714</v>
      </c>
      <c r="M121" s="14">
        <v>71840564</v>
      </c>
      <c r="N121" s="33">
        <v>33405150</v>
      </c>
      <c r="O121" s="12"/>
      <c r="P121" s="25">
        <v>324985512</v>
      </c>
      <c r="Q121" s="14">
        <v>243182640</v>
      </c>
      <c r="R121" s="33">
        <v>81802872</v>
      </c>
      <c r="S121" s="12"/>
      <c r="T121" s="25">
        <v>86514409</v>
      </c>
      <c r="U121" s="14">
        <v>85648098</v>
      </c>
      <c r="V121" s="33">
        <v>866311</v>
      </c>
      <c r="W121" s="12"/>
      <c r="X121" s="37">
        <v>222647217</v>
      </c>
    </row>
    <row r="122" spans="1:24">
      <c r="A122" s="20" t="s">
        <v>42</v>
      </c>
      <c r="B122" s="12"/>
      <c r="C122" s="25">
        <v>6649371</v>
      </c>
      <c r="D122" s="14">
        <v>121981095</v>
      </c>
      <c r="E122" s="14">
        <v>0</v>
      </c>
      <c r="F122" s="34" t="str">
        <f>SUM(C122:E122)</f>
        <v>0</v>
      </c>
      <c r="G122" s="12"/>
      <c r="H122" s="25">
        <v>7479109</v>
      </c>
      <c r="I122" s="14">
        <v>6633784</v>
      </c>
      <c r="J122" s="33">
        <v>845325</v>
      </c>
      <c r="K122" s="12"/>
      <c r="L122" s="25">
        <v>104566727</v>
      </c>
      <c r="M122" s="14">
        <v>72569393</v>
      </c>
      <c r="N122" s="33">
        <v>31997334</v>
      </c>
      <c r="O122" s="12"/>
      <c r="P122" s="25">
        <v>331939975</v>
      </c>
      <c r="Q122" s="14">
        <v>246126711</v>
      </c>
      <c r="R122" s="33">
        <v>85813264</v>
      </c>
      <c r="S122" s="12"/>
      <c r="T122" s="25">
        <v>86514409</v>
      </c>
      <c r="U122" s="14">
        <v>85499072</v>
      </c>
      <c r="V122" s="33">
        <v>1015337</v>
      </c>
      <c r="W122" s="12"/>
      <c r="X122" s="37">
        <v>248301726</v>
      </c>
    </row>
    <row r="123" spans="1:24">
      <c r="A123" s="20" t="s">
        <v>43</v>
      </c>
      <c r="B123" s="12"/>
      <c r="C123" s="25">
        <v>6649371</v>
      </c>
      <c r="D123" s="14">
        <v>6510087</v>
      </c>
      <c r="E123" s="14">
        <v>0</v>
      </c>
      <c r="F123" s="34" t="str">
        <f>SUM(C123:E123)</f>
        <v>0</v>
      </c>
      <c r="G123" s="12"/>
      <c r="H123" s="25">
        <v>7479109</v>
      </c>
      <c r="I123" s="14">
        <v>8899947</v>
      </c>
      <c r="J123" s="33">
        <v>-1420838</v>
      </c>
      <c r="K123" s="12"/>
      <c r="L123" s="25">
        <v>217108725</v>
      </c>
      <c r="M123" s="14">
        <v>73412558</v>
      </c>
      <c r="N123" s="33">
        <v>143696167</v>
      </c>
      <c r="O123" s="12"/>
      <c r="P123" s="25">
        <v>352572909</v>
      </c>
      <c r="Q123" s="14">
        <v>250008838</v>
      </c>
      <c r="R123" s="33">
        <v>102564071</v>
      </c>
      <c r="S123" s="12"/>
      <c r="T123" s="25">
        <v>102292598</v>
      </c>
      <c r="U123" s="14">
        <v>85737144</v>
      </c>
      <c r="V123" s="33">
        <v>16555454</v>
      </c>
      <c r="W123" s="12"/>
      <c r="X123" s="37">
        <v>274554312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65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10204997</v>
      </c>
      <c r="D127" s="14">
        <v>56717056</v>
      </c>
      <c r="E127" s="14"/>
      <c r="F127" s="34" t="str">
        <f>SUM(C127:E127)</f>
        <v>0</v>
      </c>
      <c r="G127" s="12"/>
      <c r="H127" s="25">
        <v>4685609</v>
      </c>
      <c r="I127" s="14">
        <v>3077580</v>
      </c>
      <c r="J127" s="33">
        <v>1608029</v>
      </c>
      <c r="K127" s="12"/>
      <c r="L127" s="25">
        <v>212317073</v>
      </c>
      <c r="M127" s="14">
        <v>111612689</v>
      </c>
      <c r="N127" s="33">
        <v>100704384</v>
      </c>
      <c r="O127" s="12"/>
      <c r="P127" s="25">
        <v>206627074</v>
      </c>
      <c r="Q127" s="14">
        <v>167768567</v>
      </c>
      <c r="R127" s="33">
        <v>38858507</v>
      </c>
      <c r="S127" s="12"/>
      <c r="T127" s="25"/>
      <c r="U127" s="14"/>
      <c r="V127" s="33"/>
      <c r="W127" s="12"/>
      <c r="X127" s="37">
        <v>208092973</v>
      </c>
    </row>
    <row r="128" spans="1:24">
      <c r="A128" s="20" t="s">
        <v>41</v>
      </c>
      <c r="B128" s="12"/>
      <c r="C128" s="25">
        <v>10204997</v>
      </c>
      <c r="D128" s="14">
        <v>12960927</v>
      </c>
      <c r="E128" s="14"/>
      <c r="F128" s="34" t="str">
        <f>SUM(C128:E128)</f>
        <v>0</v>
      </c>
      <c r="G128" s="12"/>
      <c r="H128" s="25">
        <v>4790912</v>
      </c>
      <c r="I128" s="14">
        <v>3116848</v>
      </c>
      <c r="J128" s="33">
        <v>1674064</v>
      </c>
      <c r="K128" s="12"/>
      <c r="L128" s="25">
        <v>222496396</v>
      </c>
      <c r="M128" s="14">
        <v>113698953</v>
      </c>
      <c r="N128" s="33">
        <v>108797443</v>
      </c>
      <c r="O128" s="12"/>
      <c r="P128" s="25">
        <v>252960986</v>
      </c>
      <c r="Q128" s="14">
        <v>179874928</v>
      </c>
      <c r="R128" s="33">
        <v>73086058</v>
      </c>
      <c r="S128" s="12"/>
      <c r="T128" s="25"/>
      <c r="U128" s="14"/>
      <c r="V128" s="33"/>
      <c r="W128" s="12"/>
      <c r="X128" s="37">
        <v>206723489</v>
      </c>
    </row>
    <row r="129" spans="1:24">
      <c r="A129" s="20" t="s">
        <v>42</v>
      </c>
      <c r="B129" s="12"/>
      <c r="C129" s="25">
        <v>10204997</v>
      </c>
      <c r="D129" s="14">
        <v>15179963</v>
      </c>
      <c r="E129" s="14"/>
      <c r="F129" s="34" t="str">
        <f>SUM(C129:E129)</f>
        <v>0</v>
      </c>
      <c r="G129" s="12"/>
      <c r="H129" s="25">
        <v>4790912</v>
      </c>
      <c r="I129" s="14">
        <v>3153942</v>
      </c>
      <c r="J129" s="33">
        <v>1636970</v>
      </c>
      <c r="K129" s="12"/>
      <c r="L129" s="25">
        <v>223108999</v>
      </c>
      <c r="M129" s="14">
        <v>115096605</v>
      </c>
      <c r="N129" s="33">
        <v>108012394</v>
      </c>
      <c r="O129" s="12"/>
      <c r="P129" s="25">
        <v>253987864</v>
      </c>
      <c r="Q129" s="14">
        <v>184048505</v>
      </c>
      <c r="R129" s="33">
        <v>69939359</v>
      </c>
      <c r="S129" s="12"/>
      <c r="T129" s="25"/>
      <c r="U129" s="14"/>
      <c r="V129" s="33"/>
      <c r="W129" s="12"/>
      <c r="X129" s="37">
        <v>204973683</v>
      </c>
    </row>
    <row r="130" spans="1:24">
      <c r="A130" s="20" t="s">
        <v>43</v>
      </c>
      <c r="B130" s="12"/>
      <c r="C130" s="25">
        <v>10204997</v>
      </c>
      <c r="D130" s="14">
        <v>17052159</v>
      </c>
      <c r="E130" s="14"/>
      <c r="F130" s="34" t="str">
        <f>SUM(C130:E130)</f>
        <v>0</v>
      </c>
      <c r="G130" s="12"/>
      <c r="H130" s="25">
        <v>4790912</v>
      </c>
      <c r="I130" s="14">
        <v>3191035</v>
      </c>
      <c r="J130" s="33">
        <v>1599877</v>
      </c>
      <c r="K130" s="12"/>
      <c r="L130" s="25">
        <v>223459910</v>
      </c>
      <c r="M130" s="14">
        <v>116409057</v>
      </c>
      <c r="N130" s="33">
        <v>107050853</v>
      </c>
      <c r="O130" s="12"/>
      <c r="P130" s="25">
        <v>255658633</v>
      </c>
      <c r="Q130" s="14">
        <v>188179082</v>
      </c>
      <c r="R130" s="33">
        <v>67479551</v>
      </c>
      <c r="S130" s="12"/>
      <c r="T130" s="25"/>
      <c r="U130" s="14"/>
      <c r="V130" s="33"/>
      <c r="W130" s="12"/>
      <c r="X130" s="37">
        <v>203387437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66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>
        <v>21044191.04</v>
      </c>
      <c r="D134" s="14">
        <v>5233787.63</v>
      </c>
      <c r="E134" s="14"/>
      <c r="F134" s="34" t="str">
        <f>SUM(C134:E134)</f>
        <v>0</v>
      </c>
      <c r="G134" s="12"/>
      <c r="H134" s="25">
        <v>5239235.02</v>
      </c>
      <c r="I134" s="14">
        <v>4104541.51</v>
      </c>
      <c r="J134" s="33">
        <v>1134693.51</v>
      </c>
      <c r="K134" s="12"/>
      <c r="L134" s="25">
        <v>91121431.09</v>
      </c>
      <c r="M134" s="14">
        <v>64567481.06</v>
      </c>
      <c r="N134" s="33">
        <v>26553950.03</v>
      </c>
      <c r="O134" s="12"/>
      <c r="P134" s="25">
        <v>142167243.14</v>
      </c>
      <c r="Q134" s="14">
        <v>103517975.83</v>
      </c>
      <c r="R134" s="33">
        <v>38649267.31</v>
      </c>
      <c r="S134" s="12"/>
      <c r="T134" s="25">
        <v>585058.52</v>
      </c>
      <c r="U134" s="14"/>
      <c r="V134" s="33">
        <v>585058.52</v>
      </c>
      <c r="W134" s="12"/>
      <c r="X134" s="37">
        <v>93200948.04</v>
      </c>
    </row>
    <row r="135" spans="1:24">
      <c r="A135" s="20" t="s">
        <v>41</v>
      </c>
      <c r="B135" s="12"/>
      <c r="C135" s="25">
        <v>21044191.04</v>
      </c>
      <c r="D135" s="14">
        <v>6067478.93</v>
      </c>
      <c r="E135" s="14"/>
      <c r="F135" s="34" t="str">
        <f>SUM(C135:E135)</f>
        <v>0</v>
      </c>
      <c r="G135" s="12"/>
      <c r="H135" s="25">
        <v>5239235.02</v>
      </c>
      <c r="I135" s="14">
        <v>4138324.73</v>
      </c>
      <c r="J135" s="33">
        <v>1100910.29</v>
      </c>
      <c r="K135" s="12"/>
      <c r="L135" s="25">
        <v>91698262.55</v>
      </c>
      <c r="M135" s="14">
        <v>64903937.04</v>
      </c>
      <c r="N135" s="33">
        <v>26794325.51</v>
      </c>
      <c r="O135" s="12"/>
      <c r="P135" s="25">
        <v>143470170.2</v>
      </c>
      <c r="Q135" s="14">
        <v>105769305.02</v>
      </c>
      <c r="R135" s="33">
        <v>37700865.18</v>
      </c>
      <c r="S135" s="12"/>
      <c r="T135" s="25">
        <v>585058.52</v>
      </c>
      <c r="U135" s="14"/>
      <c r="V135" s="33">
        <v>585058.52</v>
      </c>
      <c r="W135" s="12"/>
      <c r="X135" s="37">
        <v>93292829.47</v>
      </c>
    </row>
    <row r="136" spans="1:24">
      <c r="A136" s="20" t="s">
        <v>42</v>
      </c>
      <c r="B136" s="12"/>
      <c r="C136" s="25">
        <v>21044191.04</v>
      </c>
      <c r="D136" s="14">
        <v>5272629.43</v>
      </c>
      <c r="E136" s="14"/>
      <c r="F136" s="34" t="str">
        <f>SUM(C136:E136)</f>
        <v>0</v>
      </c>
      <c r="G136" s="12"/>
      <c r="H136" s="25">
        <v>5241583.09</v>
      </c>
      <c r="I136" s="14">
        <v>4170546.52</v>
      </c>
      <c r="J136" s="33">
        <v>1071036.57</v>
      </c>
      <c r="K136" s="12"/>
      <c r="L136" s="25">
        <v>92856497.04</v>
      </c>
      <c r="M136" s="14">
        <v>65522527.27</v>
      </c>
      <c r="N136" s="33">
        <v>27333969.77</v>
      </c>
      <c r="O136" s="12"/>
      <c r="P136" s="25">
        <v>147544882.65</v>
      </c>
      <c r="Q136" s="14">
        <v>108000537.07</v>
      </c>
      <c r="R136" s="33">
        <v>39544345.58</v>
      </c>
      <c r="S136" s="12"/>
      <c r="T136" s="25">
        <v>778016.64</v>
      </c>
      <c r="U136" s="14"/>
      <c r="V136" s="33">
        <v>778016.64</v>
      </c>
      <c r="W136" s="12"/>
      <c r="X136" s="37">
        <v>95044189.03</v>
      </c>
    </row>
    <row r="137" spans="1:24">
      <c r="A137" s="20" t="s">
        <v>43</v>
      </c>
      <c r="B137" s="12"/>
      <c r="C137" s="25">
        <v>21044191.04</v>
      </c>
      <c r="D137" s="14">
        <v>3511812.51</v>
      </c>
      <c r="E137" s="14"/>
      <c r="F137" s="34" t="str">
        <f>SUM(C137:E137)</f>
        <v>0</v>
      </c>
      <c r="G137" s="12"/>
      <c r="H137" s="25">
        <v>5295319.33</v>
      </c>
      <c r="I137" s="14">
        <v>4206556.34</v>
      </c>
      <c r="J137" s="33">
        <v>1088762.99</v>
      </c>
      <c r="K137" s="12"/>
      <c r="L137" s="25">
        <v>94100271.68</v>
      </c>
      <c r="M137" s="14">
        <v>66191566.39</v>
      </c>
      <c r="N137" s="33">
        <v>27908705.29</v>
      </c>
      <c r="O137" s="12"/>
      <c r="P137" s="25">
        <v>149156651.77</v>
      </c>
      <c r="Q137" s="14">
        <v>110138051.38</v>
      </c>
      <c r="R137" s="33">
        <v>39018600.39</v>
      </c>
      <c r="S137" s="12"/>
      <c r="T137" s="25">
        <v>778016.64</v>
      </c>
      <c r="U137" s="14"/>
      <c r="V137" s="33">
        <v>778016.64</v>
      </c>
      <c r="W137" s="12"/>
      <c r="X137" s="37">
        <v>93350088.86</v>
      </c>
    </row>
    <row r="138" spans="1:24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34" t="str">
        <f>SUM(F134:F137)</f>
        <v>0</v>
      </c>
      <c r="G138" s="12"/>
      <c r="H138" s="26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26" t="str">
        <f>SUM(L134:L137)</f>
        <v>0</v>
      </c>
      <c r="M138" s="15" t="str">
        <f>SUM(M134:M137)</f>
        <v>0</v>
      </c>
      <c r="N138" s="34" t="str">
        <f>SUM(N134:N137)</f>
        <v>0</v>
      </c>
      <c r="O138" s="12"/>
      <c r="P138" s="26" t="str">
        <f>SUM(P134:P137)</f>
        <v>0</v>
      </c>
      <c r="Q138" s="15" t="str">
        <f>SUM(Q134:Q137)</f>
        <v>0</v>
      </c>
      <c r="R138" s="34" t="str">
        <f>SUM(R134:R137)</f>
        <v>0</v>
      </c>
      <c r="S138" s="12"/>
      <c r="T138" s="26" t="str">
        <f>SUM(T134:T137)</f>
        <v>0</v>
      </c>
      <c r="U138" s="15" t="str">
        <f>SUM(U134:U137)</f>
        <v>0</v>
      </c>
      <c r="V138" s="34" t="str">
        <f>SUM(V134:V137)</f>
        <v>0</v>
      </c>
      <c r="W138" s="12"/>
      <c r="X138" s="38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35" t="str">
        <f>F12+F19+F26+F33+F40+F47+F54+F61+F68+F75+F82+F89+F96+F103+F110+F117+F124+F131+F138</f>
        <v>0</v>
      </c>
      <c r="G140" s="13"/>
      <c r="H140" s="27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35" t="str">
        <f>J12+J19+J26+J33+J40+J47+J54+J61+J68+J75+J82+J89+J96+J103+J110+J117+J124+J131+J138</f>
        <v>0</v>
      </c>
      <c r="K140" s="13"/>
      <c r="L140" s="27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35" t="str">
        <f>N12+N19+N26+N33+N40+N47+N54+N61+N68+N75+N82+N89+N96+N103+N110+N117+N124+N131+N138</f>
        <v>0</v>
      </c>
      <c r="O140" s="13"/>
      <c r="P140" s="27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35" t="str">
        <f>R12+R19+R26+R33+R40+R47+R54+R61+R68+R75+R82+R89+R96+R103+R110+R117+R124+R131+R138</f>
        <v>0</v>
      </c>
      <c r="S140" s="13"/>
      <c r="T140" s="27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35" t="str">
        <f>V12+V19+V26+V33+V40+V47+V54+V61+V68+V75+V82+V89+V96+V103+V110+V117+V124+V131+V138</f>
        <v>0</v>
      </c>
      <c r="W140" s="13"/>
      <c r="X140" s="39" t="str">
        <f>X12+X19+X26+X33+X40+X47+X54+X61+X68+X75+X82+X89+X96+X103+X110+X117+X124+X131+X138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68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0</v>
      </c>
      <c r="D143" s="14">
        <v>882372</v>
      </c>
      <c r="E143" s="14">
        <v>0</v>
      </c>
      <c r="F143" s="34" t="str">
        <f>SUM(C143:E143)</f>
        <v>0</v>
      </c>
      <c r="G143" s="12"/>
      <c r="H143" s="25">
        <v>1786255</v>
      </c>
      <c r="I143" s="14">
        <v>1692700</v>
      </c>
      <c r="J143" s="33">
        <v>93555</v>
      </c>
      <c r="K143" s="12"/>
      <c r="L143" s="25">
        <v>13508443</v>
      </c>
      <c r="M143" s="14">
        <v>7288336</v>
      </c>
      <c r="N143" s="33">
        <v>6220107</v>
      </c>
      <c r="O143" s="12"/>
      <c r="P143" s="25">
        <v>43461979</v>
      </c>
      <c r="Q143" s="14">
        <v>30448704</v>
      </c>
      <c r="R143" s="33">
        <v>13013275</v>
      </c>
      <c r="S143" s="12"/>
      <c r="T143" s="25">
        <v>61593</v>
      </c>
      <c r="U143" s="14">
        <v>61593</v>
      </c>
      <c r="V143" s="33">
        <v>0</v>
      </c>
      <c r="W143" s="12"/>
      <c r="X143" s="37">
        <v>20209309</v>
      </c>
    </row>
    <row r="144" spans="1:24">
      <c r="A144" s="20" t="s">
        <v>41</v>
      </c>
      <c r="B144" s="12"/>
      <c r="C144" s="25">
        <v>0</v>
      </c>
      <c r="D144" s="14">
        <v>1425567</v>
      </c>
      <c r="E144" s="14">
        <v>0</v>
      </c>
      <c r="F144" s="34" t="str">
        <f>SUM(C144:E144)</f>
        <v>0</v>
      </c>
      <c r="G144" s="12"/>
      <c r="H144" s="25">
        <v>1786255</v>
      </c>
      <c r="I144" s="14">
        <v>1698924</v>
      </c>
      <c r="J144" s="33">
        <v>87331</v>
      </c>
      <c r="K144" s="12"/>
      <c r="L144" s="25">
        <v>13508443</v>
      </c>
      <c r="M144" s="14">
        <v>7368159</v>
      </c>
      <c r="N144" s="33">
        <v>6140284</v>
      </c>
      <c r="O144" s="12"/>
      <c r="P144" s="25">
        <v>43596781</v>
      </c>
      <c r="Q144" s="14">
        <v>30951253</v>
      </c>
      <c r="R144" s="33">
        <v>12645528</v>
      </c>
      <c r="S144" s="12"/>
      <c r="T144" s="25">
        <v>61593</v>
      </c>
      <c r="U144" s="14">
        <v>61593</v>
      </c>
      <c r="V144" s="33">
        <v>0</v>
      </c>
      <c r="W144" s="12"/>
      <c r="X144" s="37">
        <v>20298710</v>
      </c>
    </row>
    <row r="145" spans="1:24">
      <c r="A145" s="20" t="s">
        <v>42</v>
      </c>
      <c r="B145" s="12"/>
      <c r="C145" s="25">
        <v>0</v>
      </c>
      <c r="D145" s="14">
        <v>269108</v>
      </c>
      <c r="E145" s="14">
        <v>0</v>
      </c>
      <c r="F145" s="34" t="str">
        <f>SUM(C145:E145)</f>
        <v>0</v>
      </c>
      <c r="G145" s="12"/>
      <c r="H145" s="25">
        <v>1786255</v>
      </c>
      <c r="I145" s="14">
        <v>1705149</v>
      </c>
      <c r="J145" s="33">
        <v>81106</v>
      </c>
      <c r="K145" s="12"/>
      <c r="L145" s="25">
        <v>13508443</v>
      </c>
      <c r="M145" s="14">
        <v>7447173</v>
      </c>
      <c r="N145" s="33">
        <v>6061270</v>
      </c>
      <c r="O145" s="12"/>
      <c r="P145" s="25">
        <v>45712229</v>
      </c>
      <c r="Q145" s="14">
        <v>31484494</v>
      </c>
      <c r="R145" s="33">
        <v>14227735</v>
      </c>
      <c r="S145" s="12"/>
      <c r="T145" s="25">
        <v>61593</v>
      </c>
      <c r="U145" s="14">
        <v>61593</v>
      </c>
      <c r="V145" s="33">
        <v>0</v>
      </c>
      <c r="W145" s="12"/>
      <c r="X145" s="37">
        <v>20639219</v>
      </c>
    </row>
    <row r="146" spans="1:24">
      <c r="A146" s="20" t="s">
        <v>43</v>
      </c>
      <c r="B146" s="12"/>
      <c r="C146" s="25">
        <v>0</v>
      </c>
      <c r="D146" s="14">
        <v>61320</v>
      </c>
      <c r="E146" s="14">
        <v>0</v>
      </c>
      <c r="F146" s="34" t="str">
        <f>SUM(C146:E146)</f>
        <v>0</v>
      </c>
      <c r="G146" s="12"/>
      <c r="H146" s="25">
        <v>2361025</v>
      </c>
      <c r="I146" s="14">
        <v>1717596</v>
      </c>
      <c r="J146" s="33">
        <v>643429</v>
      </c>
      <c r="K146" s="12"/>
      <c r="L146" s="25">
        <v>13508443</v>
      </c>
      <c r="M146" s="14">
        <v>7524571</v>
      </c>
      <c r="N146" s="33">
        <v>5983872</v>
      </c>
      <c r="O146" s="12"/>
      <c r="P146" s="25">
        <v>46220903</v>
      </c>
      <c r="Q146" s="14">
        <v>32032745</v>
      </c>
      <c r="R146" s="33">
        <v>14188158</v>
      </c>
      <c r="S146" s="12"/>
      <c r="T146" s="25">
        <v>61593</v>
      </c>
      <c r="U146" s="14">
        <v>61593</v>
      </c>
      <c r="V146" s="33">
        <v>0</v>
      </c>
      <c r="W146" s="12"/>
      <c r="X146" s="37">
        <v>20876779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69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121349</v>
      </c>
      <c r="D150" s="14">
        <v>2535224</v>
      </c>
      <c r="E150" s="14">
        <v>0</v>
      </c>
      <c r="F150" s="34" t="str">
        <f>SUM(C150:E150)</f>
        <v>0</v>
      </c>
      <c r="G150" s="12"/>
      <c r="H150" s="25">
        <v>0</v>
      </c>
      <c r="I150" s="14">
        <v>0</v>
      </c>
      <c r="J150" s="33">
        <v>0</v>
      </c>
      <c r="K150" s="12"/>
      <c r="L150" s="25">
        <v>30464478</v>
      </c>
      <c r="M150" s="14">
        <v>10831762</v>
      </c>
      <c r="N150" s="33">
        <v>19632716</v>
      </c>
      <c r="O150" s="12"/>
      <c r="P150" s="25">
        <v>4970698</v>
      </c>
      <c r="Q150" s="14">
        <v>3603174</v>
      </c>
      <c r="R150" s="33">
        <v>1367524</v>
      </c>
      <c r="S150" s="12"/>
      <c r="T150" s="25">
        <v>0</v>
      </c>
      <c r="U150" s="14">
        <v>0</v>
      </c>
      <c r="V150" s="33">
        <v>0</v>
      </c>
      <c r="W150" s="12"/>
      <c r="X150" s="37">
        <v>23656813</v>
      </c>
    </row>
    <row r="151" spans="1:24">
      <c r="A151" s="20" t="s">
        <v>41</v>
      </c>
      <c r="B151" s="12"/>
      <c r="C151" s="25">
        <v>121349</v>
      </c>
      <c r="D151" s="14">
        <v>207562</v>
      </c>
      <c r="E151" s="14">
        <v>0</v>
      </c>
      <c r="F151" s="34" t="str">
        <f>SUM(C151:E151)</f>
        <v>0</v>
      </c>
      <c r="G151" s="12"/>
      <c r="H151" s="25">
        <v>0</v>
      </c>
      <c r="I151" s="14">
        <v>0</v>
      </c>
      <c r="J151" s="33">
        <v>0</v>
      </c>
      <c r="K151" s="12"/>
      <c r="L151" s="25">
        <v>32807821</v>
      </c>
      <c r="M151" s="14">
        <v>11299829</v>
      </c>
      <c r="N151" s="33">
        <v>21507992</v>
      </c>
      <c r="O151" s="12"/>
      <c r="P151" s="25">
        <v>5135654</v>
      </c>
      <c r="Q151" s="14">
        <v>3670367</v>
      </c>
      <c r="R151" s="33">
        <v>1465287</v>
      </c>
      <c r="S151" s="12"/>
      <c r="T151" s="25">
        <v>0</v>
      </c>
      <c r="U151" s="14">
        <v>0</v>
      </c>
      <c r="V151" s="33">
        <v>0</v>
      </c>
      <c r="W151" s="12"/>
      <c r="X151" s="37">
        <v>23302190</v>
      </c>
    </row>
    <row r="152" spans="1:24">
      <c r="A152" s="20" t="s">
        <v>42</v>
      </c>
      <c r="B152" s="12"/>
      <c r="C152" s="25">
        <v>121349</v>
      </c>
      <c r="D152" s="14">
        <v>754167</v>
      </c>
      <c r="E152" s="14"/>
      <c r="F152" s="34" t="str">
        <f>SUM(C152:E152)</f>
        <v>0</v>
      </c>
      <c r="G152" s="12"/>
      <c r="H152" s="25"/>
      <c r="I152" s="14"/>
      <c r="J152" s="33"/>
      <c r="K152" s="12"/>
      <c r="L152" s="25">
        <v>32807821</v>
      </c>
      <c r="M152" s="14">
        <v>11764420</v>
      </c>
      <c r="N152" s="33">
        <v>21043401</v>
      </c>
      <c r="O152" s="12"/>
      <c r="P152" s="25">
        <v>5135654</v>
      </c>
      <c r="Q152" s="14">
        <v>3730837</v>
      </c>
      <c r="R152" s="33">
        <v>1404817</v>
      </c>
      <c r="S152" s="12"/>
      <c r="T152" s="25"/>
      <c r="U152" s="14"/>
      <c r="V152" s="33"/>
      <c r="W152" s="12"/>
      <c r="X152" s="37">
        <v>23323734</v>
      </c>
    </row>
    <row r="153" spans="1:24">
      <c r="A153" s="20" t="s">
        <v>43</v>
      </c>
      <c r="B153" s="12"/>
      <c r="C153" s="25">
        <v>121349</v>
      </c>
      <c r="D153" s="14">
        <v>0</v>
      </c>
      <c r="E153" s="14">
        <v>0</v>
      </c>
      <c r="F153" s="34" t="str">
        <f>SUM(C153:E153)</f>
        <v>0</v>
      </c>
      <c r="G153" s="12"/>
      <c r="H153" s="25">
        <v>0</v>
      </c>
      <c r="I153" s="14">
        <v>0</v>
      </c>
      <c r="J153" s="33">
        <v>0</v>
      </c>
      <c r="K153" s="12"/>
      <c r="L153" s="25">
        <v>33606124</v>
      </c>
      <c r="M153" s="14">
        <v>12242267</v>
      </c>
      <c r="N153" s="33">
        <v>21363857</v>
      </c>
      <c r="O153" s="12"/>
      <c r="P153" s="25">
        <v>5154420</v>
      </c>
      <c r="Q153" s="14">
        <v>3789725</v>
      </c>
      <c r="R153" s="33">
        <v>1364695</v>
      </c>
      <c r="S153" s="12"/>
      <c r="T153" s="25">
        <v>0</v>
      </c>
      <c r="U153" s="14">
        <v>0</v>
      </c>
      <c r="V153" s="33">
        <v>0</v>
      </c>
      <c r="W153" s="12"/>
      <c r="X153" s="37">
        <v>22849901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70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652289</v>
      </c>
      <c r="D157" s="14">
        <v>349627.28</v>
      </c>
      <c r="E157" s="14"/>
      <c r="F157" s="34" t="str">
        <f>SUM(C157:E157)</f>
        <v>0</v>
      </c>
      <c r="G157" s="12"/>
      <c r="H157" s="25">
        <v>385399</v>
      </c>
      <c r="I157" s="14">
        <v>346849.38</v>
      </c>
      <c r="J157" s="33">
        <v>38549.62</v>
      </c>
      <c r="K157" s="12"/>
      <c r="L157" s="25">
        <v>21625798.25</v>
      </c>
      <c r="M157" s="14">
        <v>9837122.52</v>
      </c>
      <c r="N157" s="33">
        <v>11788675.73</v>
      </c>
      <c r="O157" s="12"/>
      <c r="P157" s="25">
        <v>11026792.01</v>
      </c>
      <c r="Q157" s="14">
        <v>9546930.54</v>
      </c>
      <c r="R157" s="33">
        <v>1479861.47</v>
      </c>
      <c r="S157" s="12"/>
      <c r="T157" s="25"/>
      <c r="U157" s="14"/>
      <c r="V157" s="33"/>
      <c r="W157" s="12"/>
      <c r="X157" s="37">
        <v>14309003.1</v>
      </c>
    </row>
    <row r="158" spans="1:24">
      <c r="A158" s="20" t="s">
        <v>41</v>
      </c>
      <c r="B158" s="12"/>
      <c r="C158" s="25">
        <v>652289</v>
      </c>
      <c r="D158" s="14">
        <v>850517.45</v>
      </c>
      <c r="E158" s="14"/>
      <c r="F158" s="34" t="str">
        <f>SUM(C158:E158)</f>
        <v>0</v>
      </c>
      <c r="G158" s="12"/>
      <c r="H158" s="25">
        <v>385399.37</v>
      </c>
      <c r="I158" s="14">
        <v>348404.48</v>
      </c>
      <c r="J158" s="33">
        <v>36994.89</v>
      </c>
      <c r="K158" s="12"/>
      <c r="L158" s="25">
        <v>21625798.25</v>
      </c>
      <c r="M158" s="14">
        <v>10000005.78</v>
      </c>
      <c r="N158" s="33">
        <v>11625792.47</v>
      </c>
      <c r="O158" s="12"/>
      <c r="P158" s="25">
        <v>11073494.29</v>
      </c>
      <c r="Q158" s="14">
        <v>9709174.01</v>
      </c>
      <c r="R158" s="33">
        <v>1364320.28</v>
      </c>
      <c r="S158" s="12"/>
      <c r="T158" s="25"/>
      <c r="U158" s="14"/>
      <c r="V158" s="33"/>
      <c r="W158" s="12"/>
      <c r="X158" s="37">
        <v>14529914.09</v>
      </c>
    </row>
    <row r="159" spans="1:24">
      <c r="A159" s="20" t="s">
        <v>42</v>
      </c>
      <c r="B159" s="12"/>
      <c r="C159" s="25">
        <v>652289</v>
      </c>
      <c r="D159" s="14">
        <v>1537282</v>
      </c>
      <c r="E159" s="14"/>
      <c r="F159" s="34" t="str">
        <f>SUM(C159:E159)</f>
        <v>0</v>
      </c>
      <c r="G159" s="12"/>
      <c r="H159" s="25">
        <v>385399</v>
      </c>
      <c r="I159" s="14">
        <v>349844.45</v>
      </c>
      <c r="J159" s="33">
        <v>35554.55</v>
      </c>
      <c r="K159" s="12"/>
      <c r="L159" s="25">
        <v>21625798.25</v>
      </c>
      <c r="M159" s="14">
        <v>10162993.08</v>
      </c>
      <c r="N159" s="33">
        <v>11462805.17</v>
      </c>
      <c r="O159" s="12"/>
      <c r="P159" s="25">
        <v>11083792.49</v>
      </c>
      <c r="Q159" s="14">
        <v>9870541</v>
      </c>
      <c r="R159" s="33">
        <v>1213251.49</v>
      </c>
      <c r="S159" s="12"/>
      <c r="T159" s="25"/>
      <c r="U159" s="14"/>
      <c r="V159" s="33"/>
      <c r="W159" s="12"/>
      <c r="X159" s="37">
        <v>14901182.21</v>
      </c>
    </row>
    <row r="160" spans="1:24">
      <c r="A160" s="20" t="s">
        <v>43</v>
      </c>
      <c r="B160" s="12"/>
      <c r="C160" s="25">
        <v>652289</v>
      </c>
      <c r="D160" s="14">
        <v>531374.5</v>
      </c>
      <c r="E160" s="14"/>
      <c r="F160" s="34" t="str">
        <f>SUM(C160:E160)</f>
        <v>0</v>
      </c>
      <c r="G160" s="12"/>
      <c r="H160" s="25">
        <v>385399</v>
      </c>
      <c r="I160" s="14">
        <v>351284.65</v>
      </c>
      <c r="J160" s="33">
        <v>34114.35</v>
      </c>
      <c r="K160" s="12"/>
      <c r="L160" s="25">
        <v>21816708.25</v>
      </c>
      <c r="M160" s="14">
        <v>10328837.46</v>
      </c>
      <c r="N160" s="33">
        <v>11487870.79</v>
      </c>
      <c r="O160" s="12"/>
      <c r="P160" s="25">
        <v>12538285</v>
      </c>
      <c r="Q160" s="14">
        <v>10118100.14</v>
      </c>
      <c r="R160" s="33">
        <v>2420184.86</v>
      </c>
      <c r="S160" s="12"/>
      <c r="T160" s="25"/>
      <c r="U160" s="14"/>
      <c r="V160" s="33"/>
      <c r="W160" s="12"/>
      <c r="X160" s="37">
        <v>15125833.5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71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3615978.57</v>
      </c>
      <c r="D164" s="14">
        <v>401665.08</v>
      </c>
      <c r="E164" s="14">
        <v>0</v>
      </c>
      <c r="F164" s="34" t="str">
        <f>SUM(C164:E164)</f>
        <v>0</v>
      </c>
      <c r="G164" s="12"/>
      <c r="H164" s="25">
        <v>868374.11</v>
      </c>
      <c r="I164" s="14">
        <v>618825.33</v>
      </c>
      <c r="J164" s="33">
        <v>249548.78</v>
      </c>
      <c r="K164" s="12"/>
      <c r="L164" s="25">
        <v>35022262.29</v>
      </c>
      <c r="M164" s="14">
        <v>16249780.61</v>
      </c>
      <c r="N164" s="33">
        <v>18772481.68</v>
      </c>
      <c r="O164" s="12"/>
      <c r="P164" s="25">
        <v>13987642.75</v>
      </c>
      <c r="Q164" s="14">
        <v>10448365.21</v>
      </c>
      <c r="R164" s="33">
        <v>3539277.54</v>
      </c>
      <c r="S164" s="12"/>
      <c r="T164" s="25">
        <v>0</v>
      </c>
      <c r="U164" s="14">
        <v>0</v>
      </c>
      <c r="V164" s="33">
        <v>0</v>
      </c>
      <c r="W164" s="12"/>
      <c r="X164" s="37">
        <v>26578951.65</v>
      </c>
    </row>
    <row r="165" spans="1:24">
      <c r="A165" s="20" t="s">
        <v>41</v>
      </c>
      <c r="B165" s="12"/>
      <c r="C165" s="25">
        <v>3615978.57</v>
      </c>
      <c r="D165" s="14">
        <v>468766.13</v>
      </c>
      <c r="E165" s="14">
        <v>0</v>
      </c>
      <c r="F165" s="34" t="str">
        <f>SUM(C165:E165)</f>
        <v>0</v>
      </c>
      <c r="G165" s="12"/>
      <c r="H165" s="25">
        <v>868374.11</v>
      </c>
      <c r="I165" s="14">
        <v>634211.91</v>
      </c>
      <c r="J165" s="33">
        <v>234162.2</v>
      </c>
      <c r="K165" s="12"/>
      <c r="L165" s="25">
        <v>35436330.65</v>
      </c>
      <c r="M165" s="14">
        <v>16597550.58</v>
      </c>
      <c r="N165" s="33">
        <v>18838780.07</v>
      </c>
      <c r="O165" s="12"/>
      <c r="P165" s="25">
        <v>13784348.45</v>
      </c>
      <c r="Q165" s="14">
        <v>10430615.78</v>
      </c>
      <c r="R165" s="33">
        <v>3353732.67</v>
      </c>
      <c r="S165" s="12"/>
      <c r="T165" s="25">
        <v>0</v>
      </c>
      <c r="U165" s="14">
        <v>0</v>
      </c>
      <c r="V165" s="33">
        <v>0</v>
      </c>
      <c r="W165" s="12"/>
      <c r="X165" s="37">
        <v>26511419.64</v>
      </c>
    </row>
    <row r="166" spans="1:24">
      <c r="A166" s="20" t="s">
        <v>42</v>
      </c>
      <c r="B166" s="12"/>
      <c r="C166" s="25">
        <v>3615978.57</v>
      </c>
      <c r="D166" s="14">
        <v>1425873.01</v>
      </c>
      <c r="E166" s="14">
        <v>0</v>
      </c>
      <c r="F166" s="34" t="str">
        <f>SUM(C166:E166)</f>
        <v>0</v>
      </c>
      <c r="G166" s="12"/>
      <c r="H166" s="25">
        <v>957652.51</v>
      </c>
      <c r="I166" s="14">
        <v>650896.05</v>
      </c>
      <c r="J166" s="33">
        <v>306756.46</v>
      </c>
      <c r="K166" s="12"/>
      <c r="L166" s="25">
        <v>35543748.85</v>
      </c>
      <c r="M166" s="14">
        <v>16947860.29</v>
      </c>
      <c r="N166" s="33">
        <v>18595888.56</v>
      </c>
      <c r="O166" s="12"/>
      <c r="P166" s="25">
        <v>14459207.14</v>
      </c>
      <c r="Q166" s="14">
        <v>10552123.12</v>
      </c>
      <c r="R166" s="33">
        <v>3907084.02</v>
      </c>
      <c r="S166" s="12"/>
      <c r="T166" s="25">
        <v>0</v>
      </c>
      <c r="U166" s="14">
        <v>0</v>
      </c>
      <c r="V166" s="33">
        <v>0</v>
      </c>
      <c r="W166" s="12"/>
      <c r="X166" s="37">
        <v>27851580.62</v>
      </c>
    </row>
    <row r="167" spans="1:24">
      <c r="A167" s="20" t="s">
        <v>43</v>
      </c>
      <c r="B167" s="12"/>
      <c r="C167" s="25">
        <v>3615978.57</v>
      </c>
      <c r="D167" s="14">
        <v>170466.76</v>
      </c>
      <c r="E167" s="14">
        <v>0</v>
      </c>
      <c r="F167" s="34" t="str">
        <f>SUM(C167:E167)</f>
        <v>0</v>
      </c>
      <c r="G167" s="12"/>
      <c r="H167" s="25">
        <v>957652.51</v>
      </c>
      <c r="I167" s="14">
        <v>875850.22</v>
      </c>
      <c r="J167" s="33">
        <v>81802.29</v>
      </c>
      <c r="K167" s="12"/>
      <c r="L167" s="25">
        <v>37331237.78</v>
      </c>
      <c r="M167" s="14">
        <v>17022975.8</v>
      </c>
      <c r="N167" s="33">
        <v>20308261.98</v>
      </c>
      <c r="O167" s="12"/>
      <c r="P167" s="25">
        <v>13211332.16</v>
      </c>
      <c r="Q167" s="14">
        <v>9412185.28</v>
      </c>
      <c r="R167" s="33">
        <v>3799146.88</v>
      </c>
      <c r="S167" s="12"/>
      <c r="T167" s="25">
        <v>0</v>
      </c>
      <c r="U167" s="14">
        <v>0</v>
      </c>
      <c r="V167" s="33">
        <v>0</v>
      </c>
      <c r="W167" s="12"/>
      <c r="X167" s="37">
        <v>27975656.48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72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2922000</v>
      </c>
      <c r="D171" s="14">
        <v>333631.08</v>
      </c>
      <c r="E171" s="14"/>
      <c r="F171" s="34" t="str">
        <f>SUM(C171:E171)</f>
        <v>0</v>
      </c>
      <c r="G171" s="12"/>
      <c r="H171" s="25"/>
      <c r="I171" s="14"/>
      <c r="J171" s="33"/>
      <c r="K171" s="12"/>
      <c r="L171" s="25">
        <v>26428336.7</v>
      </c>
      <c r="M171" s="14">
        <v>3692869.36</v>
      </c>
      <c r="N171" s="33">
        <v>22735467.34</v>
      </c>
      <c r="O171" s="12"/>
      <c r="P171" s="25">
        <v>4074537.05</v>
      </c>
      <c r="Q171" s="14">
        <v>1815672.27</v>
      </c>
      <c r="R171" s="33">
        <v>2258864.78</v>
      </c>
      <c r="S171" s="12"/>
      <c r="T171" s="25"/>
      <c r="U171" s="14"/>
      <c r="V171" s="33"/>
      <c r="W171" s="12"/>
      <c r="X171" s="37">
        <v>28249963.2</v>
      </c>
    </row>
    <row r="172" spans="1:24">
      <c r="A172" s="20" t="s">
        <v>41</v>
      </c>
      <c r="B172" s="12"/>
      <c r="C172" s="25">
        <v>2922000</v>
      </c>
      <c r="D172" s="14">
        <v>106338.82</v>
      </c>
      <c r="E172" s="14"/>
      <c r="F172" s="34" t="str">
        <f>SUM(C172:E172)</f>
        <v>0</v>
      </c>
      <c r="G172" s="12"/>
      <c r="H172" s="25"/>
      <c r="I172" s="14"/>
      <c r="J172" s="33"/>
      <c r="K172" s="12"/>
      <c r="L172" s="25">
        <v>26646241.43</v>
      </c>
      <c r="M172" s="14">
        <v>4082902.55</v>
      </c>
      <c r="N172" s="33">
        <v>22563338.88</v>
      </c>
      <c r="O172" s="12"/>
      <c r="P172" s="25">
        <v>4258543.78</v>
      </c>
      <c r="Q172" s="14">
        <v>1948589.66</v>
      </c>
      <c r="R172" s="33">
        <v>2309954.12</v>
      </c>
      <c r="S172" s="12"/>
      <c r="T172" s="25"/>
      <c r="U172" s="14"/>
      <c r="V172" s="33"/>
      <c r="W172" s="12"/>
      <c r="X172" s="37">
        <v>27901631.82</v>
      </c>
    </row>
    <row r="173" spans="1:24">
      <c r="A173" s="20" t="s">
        <v>42</v>
      </c>
      <c r="B173" s="12"/>
      <c r="C173" s="25">
        <v>2922000</v>
      </c>
      <c r="D173" s="14">
        <v>111775.05</v>
      </c>
      <c r="E173" s="14"/>
      <c r="F173" s="34" t="str">
        <f>SUM(C173:E173)</f>
        <v>0</v>
      </c>
      <c r="G173" s="12"/>
      <c r="H173" s="25"/>
      <c r="I173" s="14"/>
      <c r="J173" s="33"/>
      <c r="K173" s="12"/>
      <c r="L173" s="25">
        <v>26711835</v>
      </c>
      <c r="M173" s="14">
        <v>4437540.97</v>
      </c>
      <c r="N173" s="33">
        <v>22274294.03</v>
      </c>
      <c r="O173" s="12"/>
      <c r="P173" s="25">
        <v>4981464.91</v>
      </c>
      <c r="Q173" s="14">
        <v>2102542.8</v>
      </c>
      <c r="R173" s="33">
        <v>2878922.11</v>
      </c>
      <c r="S173" s="12"/>
      <c r="T173" s="25"/>
      <c r="U173" s="14"/>
      <c r="V173" s="33"/>
      <c r="W173" s="12"/>
      <c r="X173" s="37">
        <v>28186991.19</v>
      </c>
    </row>
    <row r="174" spans="1:24">
      <c r="A174" s="20" t="s">
        <v>43</v>
      </c>
      <c r="B174" s="12"/>
      <c r="C174" s="25">
        <v>2922000</v>
      </c>
      <c r="D174" s="14">
        <v>149648.66</v>
      </c>
      <c r="E174" s="14"/>
      <c r="F174" s="34" t="str">
        <f>SUM(C174:E174)</f>
        <v>0</v>
      </c>
      <c r="G174" s="12"/>
      <c r="H174" s="25"/>
      <c r="I174" s="14"/>
      <c r="J174" s="33"/>
      <c r="K174" s="12"/>
      <c r="L174" s="25">
        <v>26789779</v>
      </c>
      <c r="M174" s="14">
        <v>4794669.14</v>
      </c>
      <c r="N174" s="33">
        <v>21995109.86</v>
      </c>
      <c r="O174" s="12"/>
      <c r="P174" s="25">
        <v>5102013.11</v>
      </c>
      <c r="Q174" s="14">
        <v>2261687.75</v>
      </c>
      <c r="R174" s="33">
        <v>2840325.36</v>
      </c>
      <c r="S174" s="12"/>
      <c r="T174" s="25"/>
      <c r="U174" s="14"/>
      <c r="V174" s="33"/>
      <c r="W174" s="12"/>
      <c r="X174" s="37">
        <v>27907083.88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73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56000</v>
      </c>
      <c r="D178" s="14"/>
      <c r="E178" s="14"/>
      <c r="F178" s="34" t="str">
        <f>SUM(C178:E178)</f>
        <v>0</v>
      </c>
      <c r="G178" s="12"/>
      <c r="H178" s="25">
        <v>46796</v>
      </c>
      <c r="I178" s="14">
        <v>42258</v>
      </c>
      <c r="J178" s="33">
        <v>4538</v>
      </c>
      <c r="K178" s="12"/>
      <c r="L178" s="25">
        <v>2133820</v>
      </c>
      <c r="M178" s="14">
        <v>1530486</v>
      </c>
      <c r="N178" s="33">
        <v>603334</v>
      </c>
      <c r="O178" s="12"/>
      <c r="P178" s="25">
        <v>3208420</v>
      </c>
      <c r="Q178" s="14">
        <v>2723560</v>
      </c>
      <c r="R178" s="33">
        <v>484860</v>
      </c>
      <c r="S178" s="12"/>
      <c r="T178" s="25"/>
      <c r="U178" s="14"/>
      <c r="V178" s="33"/>
      <c r="W178" s="12"/>
      <c r="X178" s="37">
        <v>1148732</v>
      </c>
    </row>
    <row r="179" spans="1:24">
      <c r="A179" s="20" t="s">
        <v>41</v>
      </c>
      <c r="B179" s="12"/>
      <c r="C179" s="25">
        <v>56000</v>
      </c>
      <c r="D179" s="14"/>
      <c r="E179" s="14"/>
      <c r="F179" s="34" t="str">
        <f>SUM(C179:E179)</f>
        <v>0</v>
      </c>
      <c r="G179" s="12"/>
      <c r="H179" s="25">
        <v>46796</v>
      </c>
      <c r="I179" s="14">
        <v>42981</v>
      </c>
      <c r="J179" s="33">
        <v>3815</v>
      </c>
      <c r="K179" s="12"/>
      <c r="L179" s="25">
        <v>2133820</v>
      </c>
      <c r="M179" s="14">
        <v>1539871</v>
      </c>
      <c r="N179" s="33">
        <v>593949</v>
      </c>
      <c r="O179" s="12"/>
      <c r="P179" s="25">
        <v>3231358</v>
      </c>
      <c r="Q179" s="14">
        <v>2742005</v>
      </c>
      <c r="R179" s="33">
        <v>489353</v>
      </c>
      <c r="S179" s="12"/>
      <c r="T179" s="25"/>
      <c r="U179" s="14"/>
      <c r="V179" s="33"/>
      <c r="W179" s="12"/>
      <c r="X179" s="37">
        <v>1143117</v>
      </c>
    </row>
    <row r="180" spans="1:24">
      <c r="A180" s="20" t="s">
        <v>42</v>
      </c>
      <c r="B180" s="12"/>
      <c r="C180" s="25">
        <v>56000</v>
      </c>
      <c r="D180" s="14"/>
      <c r="E180" s="14"/>
      <c r="F180" s="34" t="str">
        <f>SUM(C180:E180)</f>
        <v>0</v>
      </c>
      <c r="G180" s="12"/>
      <c r="H180" s="25">
        <v>46796</v>
      </c>
      <c r="I180" s="14">
        <v>43705</v>
      </c>
      <c r="J180" s="33">
        <v>3091</v>
      </c>
      <c r="K180" s="12"/>
      <c r="L180" s="25">
        <v>2145555</v>
      </c>
      <c r="M180" s="14">
        <v>1549255</v>
      </c>
      <c r="N180" s="33">
        <v>596300</v>
      </c>
      <c r="O180" s="12"/>
      <c r="P180" s="25">
        <v>3240620</v>
      </c>
      <c r="Q180" s="14">
        <v>2760747</v>
      </c>
      <c r="R180" s="33">
        <v>479873</v>
      </c>
      <c r="S180" s="12"/>
      <c r="T180" s="25"/>
      <c r="U180" s="14"/>
      <c r="V180" s="33"/>
      <c r="W180" s="12"/>
      <c r="X180" s="37">
        <v>1135264</v>
      </c>
    </row>
    <row r="181" spans="1:24">
      <c r="A181" s="20" t="s">
        <v>43</v>
      </c>
      <c r="B181" s="12"/>
      <c r="C181" s="25">
        <v>56000</v>
      </c>
      <c r="D181" s="14"/>
      <c r="E181" s="14"/>
      <c r="F181" s="34" t="str">
        <f>SUM(C181:E181)</f>
        <v>0</v>
      </c>
      <c r="G181" s="12"/>
      <c r="H181" s="25">
        <v>46796</v>
      </c>
      <c r="I181" s="14">
        <v>44429</v>
      </c>
      <c r="J181" s="33">
        <v>2367</v>
      </c>
      <c r="K181" s="12"/>
      <c r="L181" s="25">
        <v>2152094</v>
      </c>
      <c r="M181" s="14">
        <v>1573642</v>
      </c>
      <c r="N181" s="33">
        <v>578452</v>
      </c>
      <c r="O181" s="12"/>
      <c r="P181" s="25">
        <v>3349926</v>
      </c>
      <c r="Q181" s="14">
        <v>2784938</v>
      </c>
      <c r="R181" s="33">
        <v>564988</v>
      </c>
      <c r="S181" s="12"/>
      <c r="T181" s="25"/>
      <c r="U181" s="14"/>
      <c r="V181" s="33"/>
      <c r="W181" s="12"/>
      <c r="X181" s="37">
        <v>1201807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74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>
        <v>171500</v>
      </c>
      <c r="D185" s="14">
        <v>152289</v>
      </c>
      <c r="E185" s="14">
        <v>5170460</v>
      </c>
      <c r="F185" s="34" t="str">
        <f>SUM(C185:E185)</f>
        <v>0</v>
      </c>
      <c r="G185" s="12"/>
      <c r="H185" s="25">
        <v>2016483</v>
      </c>
      <c r="I185" s="14">
        <v>1035771</v>
      </c>
      <c r="J185" s="33">
        <v>980712</v>
      </c>
      <c r="K185" s="12"/>
      <c r="L185" s="25">
        <v>78562470</v>
      </c>
      <c r="M185" s="14">
        <v>25038676</v>
      </c>
      <c r="N185" s="33">
        <v>53523794</v>
      </c>
      <c r="O185" s="12"/>
      <c r="P185" s="25">
        <v>23247413</v>
      </c>
      <c r="Q185" s="14">
        <v>16592140</v>
      </c>
      <c r="R185" s="33">
        <v>6655273</v>
      </c>
      <c r="S185" s="12"/>
      <c r="T185" s="25">
        <v>0</v>
      </c>
      <c r="U185" s="14">
        <v>0</v>
      </c>
      <c r="V185" s="33">
        <v>0</v>
      </c>
      <c r="W185" s="12"/>
      <c r="X185" s="37">
        <v>66654028</v>
      </c>
    </row>
    <row r="186" spans="1:24">
      <c r="A186" s="20" t="s">
        <v>41</v>
      </c>
      <c r="B186" s="12"/>
      <c r="C186" s="25">
        <v>171500</v>
      </c>
      <c r="D186" s="14">
        <v>222361</v>
      </c>
      <c r="E186" s="14">
        <v>5170460</v>
      </c>
      <c r="F186" s="34" t="str">
        <f>SUM(C186:E186)</f>
        <v>0</v>
      </c>
      <c r="G186" s="12"/>
      <c r="H186" s="25">
        <v>2016483</v>
      </c>
      <c r="I186" s="14">
        <v>1070561</v>
      </c>
      <c r="J186" s="33">
        <v>945922</v>
      </c>
      <c r="K186" s="12"/>
      <c r="L186" s="25">
        <v>78568886</v>
      </c>
      <c r="M186" s="14">
        <v>26229366</v>
      </c>
      <c r="N186" s="33">
        <v>52339520</v>
      </c>
      <c r="O186" s="12"/>
      <c r="P186" s="25">
        <v>23437593</v>
      </c>
      <c r="Q186" s="14">
        <v>17006290</v>
      </c>
      <c r="R186" s="33">
        <v>6431303</v>
      </c>
      <c r="S186" s="12"/>
      <c r="T186" s="25">
        <v>0</v>
      </c>
      <c r="U186" s="14">
        <v>0</v>
      </c>
      <c r="V186" s="33">
        <v>0</v>
      </c>
      <c r="W186" s="12"/>
      <c r="X186" s="37">
        <v>65281066</v>
      </c>
    </row>
    <row r="187" spans="1:24">
      <c r="A187" s="20" t="s">
        <v>42</v>
      </c>
      <c r="B187" s="12"/>
      <c r="C187" s="25">
        <v>171500</v>
      </c>
      <c r="D187" s="14">
        <v>538268</v>
      </c>
      <c r="E187" s="14">
        <v>5170460</v>
      </c>
      <c r="F187" s="34" t="str">
        <f>SUM(C187:E187)</f>
        <v>0</v>
      </c>
      <c r="G187" s="12"/>
      <c r="H187" s="25">
        <v>2016483</v>
      </c>
      <c r="I187" s="14">
        <v>1105272</v>
      </c>
      <c r="J187" s="33">
        <v>911211</v>
      </c>
      <c r="K187" s="12"/>
      <c r="L187" s="25">
        <v>78568886</v>
      </c>
      <c r="M187" s="14">
        <v>27420173</v>
      </c>
      <c r="N187" s="33">
        <v>51148713</v>
      </c>
      <c r="O187" s="12"/>
      <c r="P187" s="25">
        <v>23492878</v>
      </c>
      <c r="Q187" s="14">
        <v>17399855</v>
      </c>
      <c r="R187" s="33">
        <v>6093023</v>
      </c>
      <c r="S187" s="12"/>
      <c r="T187" s="25">
        <v>0</v>
      </c>
      <c r="U187" s="14">
        <v>0</v>
      </c>
      <c r="V187" s="33">
        <v>0</v>
      </c>
      <c r="W187" s="12"/>
      <c r="X187" s="37">
        <v>64033175</v>
      </c>
    </row>
    <row r="188" spans="1:24">
      <c r="A188" s="20" t="s">
        <v>43</v>
      </c>
      <c r="B188" s="12"/>
      <c r="C188" s="25">
        <v>171500</v>
      </c>
      <c r="D188" s="14">
        <v>2052039</v>
      </c>
      <c r="E188" s="14">
        <v>5625947</v>
      </c>
      <c r="F188" s="34" t="str">
        <f>SUM(C188:E188)</f>
        <v>0</v>
      </c>
      <c r="G188" s="12"/>
      <c r="H188" s="25">
        <v>2016483</v>
      </c>
      <c r="I188" s="14">
        <v>1140363</v>
      </c>
      <c r="J188" s="33">
        <v>876120</v>
      </c>
      <c r="K188" s="12"/>
      <c r="L188" s="25">
        <v>78568886</v>
      </c>
      <c r="M188" s="14">
        <v>28624826</v>
      </c>
      <c r="N188" s="33">
        <v>49944060</v>
      </c>
      <c r="O188" s="12"/>
      <c r="P188" s="25">
        <v>23905626</v>
      </c>
      <c r="Q188" s="14">
        <v>17804063</v>
      </c>
      <c r="R188" s="33">
        <v>6101563</v>
      </c>
      <c r="S188" s="12"/>
      <c r="T188" s="25"/>
      <c r="U188" s="14"/>
      <c r="V188" s="33"/>
      <c r="W188" s="12"/>
      <c r="X188" s="37">
        <v>64771229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75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388158</v>
      </c>
      <c r="D192" s="14">
        <v>989454</v>
      </c>
      <c r="E192" s="14">
        <v>0</v>
      </c>
      <c r="F192" s="34" t="str">
        <f>SUM(C192:E192)</f>
        <v>0</v>
      </c>
      <c r="G192" s="12"/>
      <c r="H192" s="25">
        <v>839184</v>
      </c>
      <c r="I192" s="14">
        <v>589637</v>
      </c>
      <c r="J192" s="33">
        <v>249547</v>
      </c>
      <c r="K192" s="12"/>
      <c r="L192" s="25">
        <v>11658004</v>
      </c>
      <c r="M192" s="14">
        <v>4041497</v>
      </c>
      <c r="N192" s="33">
        <v>7616507</v>
      </c>
      <c r="O192" s="12"/>
      <c r="P192" s="25">
        <v>5241624</v>
      </c>
      <c r="Q192" s="14">
        <v>4486871</v>
      </c>
      <c r="R192" s="33">
        <v>754753</v>
      </c>
      <c r="S192" s="12"/>
      <c r="T192" s="25">
        <v>61423</v>
      </c>
      <c r="U192" s="14">
        <v>61423</v>
      </c>
      <c r="V192" s="33">
        <v>0</v>
      </c>
      <c r="W192" s="12"/>
      <c r="X192" s="37">
        <v>9998419</v>
      </c>
    </row>
    <row r="193" spans="1:24">
      <c r="A193" s="20" t="s">
        <v>41</v>
      </c>
      <c r="B193" s="12"/>
      <c r="C193" s="25">
        <v>388158</v>
      </c>
      <c r="D193" s="14">
        <v>265909</v>
      </c>
      <c r="E193" s="14"/>
      <c r="F193" s="34" t="str">
        <f>SUM(C193:E193)</f>
        <v>0</v>
      </c>
      <c r="G193" s="12"/>
      <c r="H193" s="25">
        <v>839184</v>
      </c>
      <c r="I193" s="14">
        <v>604576</v>
      </c>
      <c r="J193" s="33">
        <v>234608</v>
      </c>
      <c r="K193" s="12"/>
      <c r="L193" s="25">
        <v>12375910</v>
      </c>
      <c r="M193" s="14">
        <v>4216565</v>
      </c>
      <c r="N193" s="33">
        <v>8159345</v>
      </c>
      <c r="O193" s="12"/>
      <c r="P193" s="25">
        <v>5491924</v>
      </c>
      <c r="Q193" s="14">
        <v>4532852</v>
      </c>
      <c r="R193" s="33">
        <v>959072</v>
      </c>
      <c r="S193" s="12"/>
      <c r="T193" s="25">
        <v>61423</v>
      </c>
      <c r="U193" s="14">
        <v>61423</v>
      </c>
      <c r="V193" s="33">
        <v>0</v>
      </c>
      <c r="W193" s="12"/>
      <c r="X193" s="37">
        <v>10007092</v>
      </c>
    </row>
    <row r="194" spans="1:24">
      <c r="A194" s="20" t="s">
        <v>42</v>
      </c>
      <c r="B194" s="12"/>
      <c r="C194" s="25">
        <v>388158</v>
      </c>
      <c r="D194" s="14">
        <v>282941</v>
      </c>
      <c r="E194" s="14">
        <v>0</v>
      </c>
      <c r="F194" s="34" t="str">
        <f>SUM(C194:E194)</f>
        <v>0</v>
      </c>
      <c r="G194" s="12"/>
      <c r="H194" s="25">
        <v>839184</v>
      </c>
      <c r="I194" s="14">
        <v>618667</v>
      </c>
      <c r="J194" s="33">
        <v>220517</v>
      </c>
      <c r="K194" s="12"/>
      <c r="L194" s="25">
        <v>12406234</v>
      </c>
      <c r="M194" s="14">
        <v>4352174</v>
      </c>
      <c r="N194" s="33">
        <v>8054060</v>
      </c>
      <c r="O194" s="12"/>
      <c r="P194" s="25">
        <v>5500756</v>
      </c>
      <c r="Q194" s="14">
        <v>4579710</v>
      </c>
      <c r="R194" s="33">
        <v>921046</v>
      </c>
      <c r="S194" s="12"/>
      <c r="T194" s="25">
        <v>61423</v>
      </c>
      <c r="U194" s="14">
        <v>61423</v>
      </c>
      <c r="V194" s="33">
        <v>0</v>
      </c>
      <c r="W194" s="12"/>
      <c r="X194" s="37">
        <v>9866722</v>
      </c>
    </row>
    <row r="195" spans="1:24">
      <c r="A195" s="20" t="s">
        <v>43</v>
      </c>
      <c r="B195" s="12"/>
      <c r="C195" s="25">
        <v>388158</v>
      </c>
      <c r="D195" s="14">
        <v>354641</v>
      </c>
      <c r="E195" s="14">
        <v>0</v>
      </c>
      <c r="F195" s="34" t="str">
        <f>SUM(C195:E195)</f>
        <v>0</v>
      </c>
      <c r="G195" s="12"/>
      <c r="H195" s="25">
        <v>839184</v>
      </c>
      <c r="I195" s="14">
        <v>632760</v>
      </c>
      <c r="J195" s="33">
        <v>206424</v>
      </c>
      <c r="K195" s="12"/>
      <c r="L195" s="25">
        <v>12456103</v>
      </c>
      <c r="M195" s="14">
        <v>4487784</v>
      </c>
      <c r="N195" s="33">
        <v>7968319</v>
      </c>
      <c r="O195" s="12"/>
      <c r="P195" s="25">
        <v>5500756</v>
      </c>
      <c r="Q195" s="14">
        <v>4626569</v>
      </c>
      <c r="R195" s="33">
        <v>874187</v>
      </c>
      <c r="S195" s="12"/>
      <c r="T195" s="25">
        <v>61423</v>
      </c>
      <c r="U195" s="14">
        <v>61891</v>
      </c>
      <c r="V195" s="33">
        <v>-468</v>
      </c>
      <c r="W195" s="12"/>
      <c r="X195" s="37">
        <v>9791261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76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19877530</v>
      </c>
      <c r="D199" s="14">
        <v>3344</v>
      </c>
      <c r="E199" s="14"/>
      <c r="F199" s="34" t="str">
        <f>SUM(C199:E199)</f>
        <v>0</v>
      </c>
      <c r="G199" s="12"/>
      <c r="H199" s="25">
        <v>683759</v>
      </c>
      <c r="I199" s="14">
        <v>349474</v>
      </c>
      <c r="J199" s="33">
        <v>334285</v>
      </c>
      <c r="K199" s="12"/>
      <c r="L199" s="25">
        <v>22990684</v>
      </c>
      <c r="M199" s="14">
        <v>5099096</v>
      </c>
      <c r="N199" s="33">
        <v>17891588</v>
      </c>
      <c r="O199" s="12"/>
      <c r="P199" s="25">
        <v>10548018</v>
      </c>
      <c r="Q199" s="14">
        <v>9209410</v>
      </c>
      <c r="R199" s="33">
        <v>1338608</v>
      </c>
      <c r="S199" s="12"/>
      <c r="T199" s="25">
        <v>10734</v>
      </c>
      <c r="U199" s="14">
        <v>4189</v>
      </c>
      <c r="V199" s="33">
        <v>6545</v>
      </c>
      <c r="W199" s="12"/>
      <c r="X199" s="37">
        <v>39451900</v>
      </c>
    </row>
    <row r="200" spans="1:24">
      <c r="A200" s="20" t="s">
        <v>41</v>
      </c>
      <c r="B200" s="12"/>
      <c r="C200" s="25">
        <v>19877530</v>
      </c>
      <c r="D200" s="14">
        <v>0</v>
      </c>
      <c r="E200" s="14">
        <v>0</v>
      </c>
      <c r="F200" s="34" t="str">
        <f>SUM(C200:E200)</f>
        <v>0</v>
      </c>
      <c r="G200" s="12"/>
      <c r="H200" s="25">
        <v>683759</v>
      </c>
      <c r="I200" s="14">
        <v>357180</v>
      </c>
      <c r="J200" s="33">
        <v>326579</v>
      </c>
      <c r="K200" s="12"/>
      <c r="L200" s="25">
        <v>22990684</v>
      </c>
      <c r="M200" s="14">
        <v>5215772</v>
      </c>
      <c r="N200" s="33">
        <v>17774912</v>
      </c>
      <c r="O200" s="12"/>
      <c r="P200" s="25">
        <v>10636517</v>
      </c>
      <c r="Q200" s="14">
        <v>9168311</v>
      </c>
      <c r="R200" s="33">
        <v>1468206</v>
      </c>
      <c r="S200" s="12"/>
      <c r="T200" s="25">
        <v>10734</v>
      </c>
      <c r="U200" s="14">
        <v>4470</v>
      </c>
      <c r="V200" s="33">
        <v>6264</v>
      </c>
      <c r="W200" s="12"/>
      <c r="X200" s="37">
        <v>39453491</v>
      </c>
    </row>
    <row r="201" spans="1:24">
      <c r="A201" s="20" t="s">
        <v>42</v>
      </c>
      <c r="B201" s="12"/>
      <c r="C201" s="25">
        <v>19877530</v>
      </c>
      <c r="D201" s="14">
        <v>68184</v>
      </c>
      <c r="E201" s="14"/>
      <c r="F201" s="34" t="str">
        <f>SUM(C201:E201)</f>
        <v>0</v>
      </c>
      <c r="G201" s="12"/>
      <c r="H201" s="25">
        <v>683759</v>
      </c>
      <c r="I201" s="14">
        <v>364887</v>
      </c>
      <c r="J201" s="33">
        <v>318872</v>
      </c>
      <c r="K201" s="12"/>
      <c r="L201" s="25">
        <v>22990684</v>
      </c>
      <c r="M201" s="14">
        <v>5332448</v>
      </c>
      <c r="N201" s="33">
        <v>17658236</v>
      </c>
      <c r="O201" s="12"/>
      <c r="P201" s="25">
        <v>10673335</v>
      </c>
      <c r="Q201" s="14">
        <v>9253362</v>
      </c>
      <c r="R201" s="33">
        <v>1419973</v>
      </c>
      <c r="S201" s="12"/>
      <c r="T201" s="25">
        <v>10734</v>
      </c>
      <c r="U201" s="14">
        <v>4750</v>
      </c>
      <c r="V201" s="33">
        <v>5984</v>
      </c>
      <c r="W201" s="12"/>
      <c r="X201" s="37">
        <v>39348779</v>
      </c>
    </row>
    <row r="202" spans="1:24">
      <c r="A202" s="20" t="s">
        <v>43</v>
      </c>
      <c r="B202" s="12"/>
      <c r="C202" s="25">
        <v>19877530</v>
      </c>
      <c r="D202" s="14"/>
      <c r="E202" s="14"/>
      <c r="F202" s="34" t="str">
        <f>SUM(C202:E202)</f>
        <v>0</v>
      </c>
      <c r="G202" s="12"/>
      <c r="H202" s="25">
        <v>683760</v>
      </c>
      <c r="I202" s="14">
        <v>372594</v>
      </c>
      <c r="J202" s="33">
        <v>311166</v>
      </c>
      <c r="K202" s="12"/>
      <c r="L202" s="25">
        <v>22990684</v>
      </c>
      <c r="M202" s="14">
        <v>5449124</v>
      </c>
      <c r="N202" s="33">
        <v>17541560</v>
      </c>
      <c r="O202" s="12"/>
      <c r="P202" s="25">
        <v>11115206</v>
      </c>
      <c r="Q202" s="14">
        <v>9332861</v>
      </c>
      <c r="R202" s="33">
        <v>1782345</v>
      </c>
      <c r="S202" s="12"/>
      <c r="T202" s="25">
        <v>10734</v>
      </c>
      <c r="U202" s="14">
        <v>5031</v>
      </c>
      <c r="V202" s="33">
        <v>5703</v>
      </c>
      <c r="W202" s="12"/>
      <c r="X202" s="37">
        <v>39518304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77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8452</v>
      </c>
      <c r="D206" s="14">
        <v>268838</v>
      </c>
      <c r="E206" s="14">
        <v>0</v>
      </c>
      <c r="F206" s="34" t="str">
        <f>SUM(C206:E206)</f>
        <v>0</v>
      </c>
      <c r="G206" s="12"/>
      <c r="H206" s="25">
        <v>0</v>
      </c>
      <c r="I206" s="14">
        <v>0</v>
      </c>
      <c r="J206" s="33">
        <v>0</v>
      </c>
      <c r="K206" s="12"/>
      <c r="L206" s="25">
        <v>2395724</v>
      </c>
      <c r="M206" s="14">
        <v>1596818</v>
      </c>
      <c r="N206" s="33">
        <v>798906</v>
      </c>
      <c r="O206" s="12"/>
      <c r="P206" s="25">
        <v>5596394</v>
      </c>
      <c r="Q206" s="14">
        <v>4696059</v>
      </c>
      <c r="R206" s="33">
        <v>900335</v>
      </c>
      <c r="S206" s="12"/>
      <c r="T206" s="25">
        <v>51130</v>
      </c>
      <c r="U206" s="14">
        <v>66497</v>
      </c>
      <c r="V206" s="33">
        <v>-15367</v>
      </c>
      <c r="W206" s="12"/>
      <c r="X206" s="37">
        <v>1961164</v>
      </c>
    </row>
    <row r="207" spans="1:24">
      <c r="A207" s="20" t="s">
        <v>41</v>
      </c>
      <c r="B207" s="12"/>
      <c r="C207" s="25">
        <v>8452</v>
      </c>
      <c r="D207" s="14">
        <v>277288</v>
      </c>
      <c r="E207" s="14">
        <v>0</v>
      </c>
      <c r="F207" s="34" t="str">
        <f>SUM(C207:E207)</f>
        <v>0</v>
      </c>
      <c r="G207" s="12"/>
      <c r="H207" s="25">
        <v>0</v>
      </c>
      <c r="I207" s="14">
        <v>0</v>
      </c>
      <c r="J207" s="33">
        <v>0</v>
      </c>
      <c r="K207" s="12"/>
      <c r="L207" s="25">
        <v>2395724</v>
      </c>
      <c r="M207" s="14">
        <v>1596818</v>
      </c>
      <c r="N207" s="33">
        <v>798906</v>
      </c>
      <c r="O207" s="12"/>
      <c r="P207" s="25">
        <v>5596394</v>
      </c>
      <c r="Q207" s="14">
        <v>4795059</v>
      </c>
      <c r="R207" s="33">
        <v>801335</v>
      </c>
      <c r="S207" s="12"/>
      <c r="T207" s="25">
        <v>51130</v>
      </c>
      <c r="U207" s="14">
        <v>66497</v>
      </c>
      <c r="V207" s="33">
        <v>-15367</v>
      </c>
      <c r="W207" s="12"/>
      <c r="X207" s="37">
        <v>1870614</v>
      </c>
    </row>
    <row r="208" spans="1:24">
      <c r="A208" s="20" t="s">
        <v>42</v>
      </c>
      <c r="B208" s="12"/>
      <c r="C208" s="25">
        <v>8452</v>
      </c>
      <c r="D208" s="14">
        <v>14350</v>
      </c>
      <c r="E208" s="14">
        <v>0</v>
      </c>
      <c r="F208" s="34" t="str">
        <f>SUM(C208:E208)</f>
        <v>0</v>
      </c>
      <c r="G208" s="12"/>
      <c r="H208" s="25">
        <v>11000</v>
      </c>
      <c r="I208" s="14">
        <v>489</v>
      </c>
      <c r="J208" s="33">
        <v>10511</v>
      </c>
      <c r="K208" s="12"/>
      <c r="L208" s="25">
        <v>2474349</v>
      </c>
      <c r="M208" s="14">
        <v>1639331</v>
      </c>
      <c r="N208" s="33">
        <v>835018</v>
      </c>
      <c r="O208" s="12"/>
      <c r="P208" s="25">
        <v>5703628</v>
      </c>
      <c r="Q208" s="14">
        <v>4779076</v>
      </c>
      <c r="R208" s="33">
        <v>924552</v>
      </c>
      <c r="S208" s="12"/>
      <c r="T208" s="25">
        <v>51130</v>
      </c>
      <c r="U208" s="14">
        <v>66864</v>
      </c>
      <c r="V208" s="33">
        <v>-15734</v>
      </c>
      <c r="W208" s="12"/>
      <c r="X208" s="37">
        <v>1777149</v>
      </c>
    </row>
    <row r="209" spans="1:24">
      <c r="A209" s="20" t="s">
        <v>43</v>
      </c>
      <c r="B209" s="12"/>
      <c r="C209" s="25">
        <v>8452</v>
      </c>
      <c r="D209" s="14">
        <v>16900</v>
      </c>
      <c r="E209" s="14">
        <v>0</v>
      </c>
      <c r="F209" s="34" t="str">
        <f>SUM(C209:E209)</f>
        <v>0</v>
      </c>
      <c r="G209" s="12"/>
      <c r="H209" s="25">
        <v>11000</v>
      </c>
      <c r="I209" s="14">
        <v>489</v>
      </c>
      <c r="J209" s="33">
        <v>10511</v>
      </c>
      <c r="K209" s="12"/>
      <c r="L209" s="25">
        <v>2733840</v>
      </c>
      <c r="M209" s="14">
        <v>1639332</v>
      </c>
      <c r="N209" s="33">
        <v>1094508</v>
      </c>
      <c r="O209" s="12"/>
      <c r="P209" s="25">
        <v>5703628</v>
      </c>
      <c r="Q209" s="14">
        <v>4889566</v>
      </c>
      <c r="R209" s="33">
        <v>814062</v>
      </c>
      <c r="S209" s="12"/>
      <c r="T209" s="25">
        <v>51130</v>
      </c>
      <c r="U209" s="14">
        <v>66864</v>
      </c>
      <c r="V209" s="33">
        <v>-15734</v>
      </c>
      <c r="W209" s="12"/>
      <c r="X209" s="37">
        <v>1928699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78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>
        <v>588400</v>
      </c>
      <c r="D213" s="14">
        <v>95758</v>
      </c>
      <c r="E213" s="14"/>
      <c r="F213" s="34" t="str">
        <f>SUM(C213:E213)</f>
        <v>0</v>
      </c>
      <c r="G213" s="12"/>
      <c r="H213" s="25">
        <v>184946</v>
      </c>
      <c r="I213" s="14">
        <v>90299</v>
      </c>
      <c r="J213" s="33">
        <v>94647</v>
      </c>
      <c r="K213" s="12"/>
      <c r="L213" s="25">
        <v>35549106</v>
      </c>
      <c r="M213" s="14">
        <v>12750416</v>
      </c>
      <c r="N213" s="33">
        <v>22798690</v>
      </c>
      <c r="O213" s="12"/>
      <c r="P213" s="25">
        <v>24467485</v>
      </c>
      <c r="Q213" s="14">
        <v>18497312</v>
      </c>
      <c r="R213" s="33">
        <v>5970173</v>
      </c>
      <c r="S213" s="12"/>
      <c r="T213" s="25">
        <v>2683703</v>
      </c>
      <c r="U213" s="14">
        <v>1247166</v>
      </c>
      <c r="V213" s="33">
        <v>1436537</v>
      </c>
      <c r="W213" s="12"/>
      <c r="X213" s="37">
        <v>30984205</v>
      </c>
    </row>
    <row r="214" spans="1:24">
      <c r="A214" s="20" t="s">
        <v>41</v>
      </c>
      <c r="B214" s="12"/>
      <c r="C214" s="25">
        <v>588400</v>
      </c>
      <c r="D214" s="14">
        <v>474692</v>
      </c>
      <c r="E214" s="14">
        <v>0</v>
      </c>
      <c r="F214" s="34" t="str">
        <f>SUM(C214:E214)</f>
        <v>0</v>
      </c>
      <c r="G214" s="12"/>
      <c r="H214" s="25">
        <v>184946</v>
      </c>
      <c r="I214" s="14">
        <v>90299</v>
      </c>
      <c r="J214" s="33">
        <v>94647</v>
      </c>
      <c r="K214" s="12"/>
      <c r="L214" s="25">
        <v>35549106</v>
      </c>
      <c r="M214" s="14">
        <v>12750416</v>
      </c>
      <c r="N214" s="33">
        <v>22798690</v>
      </c>
      <c r="O214" s="12"/>
      <c r="P214" s="25">
        <v>24467485</v>
      </c>
      <c r="Q214" s="14">
        <v>18497312</v>
      </c>
      <c r="R214" s="33">
        <v>5970173</v>
      </c>
      <c r="S214" s="12"/>
      <c r="T214" s="25">
        <v>2683703</v>
      </c>
      <c r="U214" s="14">
        <v>1247166</v>
      </c>
      <c r="V214" s="33">
        <v>1436537</v>
      </c>
      <c r="W214" s="12"/>
      <c r="X214" s="37">
        <v>31363139</v>
      </c>
    </row>
    <row r="215" spans="1:24">
      <c r="A215" s="20" t="s">
        <v>42</v>
      </c>
      <c r="B215" s="12"/>
      <c r="C215" s="25">
        <v>588400</v>
      </c>
      <c r="D215" s="14">
        <v>625969</v>
      </c>
      <c r="E215" s="14">
        <v>0</v>
      </c>
      <c r="F215" s="34" t="str">
        <f>SUM(C215:E215)</f>
        <v>0</v>
      </c>
      <c r="G215" s="12"/>
      <c r="H215" s="25">
        <v>184946</v>
      </c>
      <c r="I215" s="14">
        <v>90299</v>
      </c>
      <c r="J215" s="33">
        <v>94647</v>
      </c>
      <c r="K215" s="12"/>
      <c r="L215" s="25">
        <v>35549106</v>
      </c>
      <c r="M215" s="14">
        <v>12750416</v>
      </c>
      <c r="N215" s="33">
        <v>22798690</v>
      </c>
      <c r="O215" s="12"/>
      <c r="P215" s="25">
        <v>24467485</v>
      </c>
      <c r="Q215" s="14">
        <v>18497312</v>
      </c>
      <c r="R215" s="33">
        <v>5970173</v>
      </c>
      <c r="S215" s="12"/>
      <c r="T215" s="25">
        <v>2683703</v>
      </c>
      <c r="U215" s="14">
        <v>1247166</v>
      </c>
      <c r="V215" s="33">
        <v>1436537</v>
      </c>
      <c r="W215" s="12"/>
      <c r="X215" s="37">
        <v>31514416</v>
      </c>
    </row>
    <row r="216" spans="1:24">
      <c r="A216" s="20" t="s">
        <v>43</v>
      </c>
      <c r="B216" s="12"/>
      <c r="C216" s="25">
        <v>458097</v>
      </c>
      <c r="D216" s="14">
        <v>881742</v>
      </c>
      <c r="E216" s="14">
        <v>0</v>
      </c>
      <c r="F216" s="34" t="str">
        <f>SUM(C216:E216)</f>
        <v>0</v>
      </c>
      <c r="G216" s="12"/>
      <c r="H216" s="25">
        <v>0</v>
      </c>
      <c r="I216" s="14">
        <v>0</v>
      </c>
      <c r="J216" s="33">
        <v>0</v>
      </c>
      <c r="K216" s="12"/>
      <c r="L216" s="25">
        <v>31388524</v>
      </c>
      <c r="M216" s="14">
        <v>1355966</v>
      </c>
      <c r="N216" s="33">
        <v>30032558</v>
      </c>
      <c r="O216" s="12"/>
      <c r="P216" s="25">
        <v>5848791</v>
      </c>
      <c r="Q216" s="14">
        <v>1877702</v>
      </c>
      <c r="R216" s="33">
        <v>3971089</v>
      </c>
      <c r="S216" s="12"/>
      <c r="T216" s="25">
        <v>818824</v>
      </c>
      <c r="U216" s="14">
        <v>94909</v>
      </c>
      <c r="V216" s="33">
        <v>723915</v>
      </c>
      <c r="W216" s="12"/>
      <c r="X216" s="37">
        <v>36067401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79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>
        <v>2195836.83</v>
      </c>
      <c r="E220" s="14"/>
      <c r="F220" s="34" t="str">
        <f>SUM(C220:E220)</f>
        <v>0</v>
      </c>
      <c r="G220" s="12"/>
      <c r="H220" s="25">
        <v>335795.56</v>
      </c>
      <c r="I220" s="14">
        <v>285100.6</v>
      </c>
      <c r="J220" s="33">
        <v>50694.96</v>
      </c>
      <c r="K220" s="12"/>
      <c r="L220" s="25">
        <v>5215966.54</v>
      </c>
      <c r="M220" s="14">
        <v>2699821.47</v>
      </c>
      <c r="N220" s="33">
        <v>2516145.07</v>
      </c>
      <c r="O220" s="12"/>
      <c r="P220" s="25">
        <v>5591888.6</v>
      </c>
      <c r="Q220" s="14">
        <v>5057984.71</v>
      </c>
      <c r="R220" s="33">
        <v>533903.89</v>
      </c>
      <c r="S220" s="12"/>
      <c r="T220" s="25"/>
      <c r="U220" s="14"/>
      <c r="V220" s="33"/>
      <c r="W220" s="12"/>
      <c r="X220" s="37">
        <v>5296580.75</v>
      </c>
    </row>
    <row r="221" spans="1:24">
      <c r="A221" s="20" t="s">
        <v>41</v>
      </c>
      <c r="B221" s="12"/>
      <c r="C221" s="25"/>
      <c r="D221" s="14">
        <v>1738720</v>
      </c>
      <c r="E221" s="14"/>
      <c r="F221" s="34" t="str">
        <f>SUM(C221:E221)</f>
        <v>0</v>
      </c>
      <c r="G221" s="12"/>
      <c r="H221" s="25">
        <v>335795</v>
      </c>
      <c r="I221" s="14">
        <v>291447</v>
      </c>
      <c r="J221" s="33">
        <v>44348</v>
      </c>
      <c r="K221" s="12"/>
      <c r="L221" s="25">
        <v>6781273</v>
      </c>
      <c r="M221" s="14">
        <v>2806674</v>
      </c>
      <c r="N221" s="33">
        <v>3974599</v>
      </c>
      <c r="O221" s="12"/>
      <c r="P221" s="25">
        <v>5583803</v>
      </c>
      <c r="Q221" s="14">
        <v>4981912</v>
      </c>
      <c r="R221" s="33">
        <v>601891</v>
      </c>
      <c r="S221" s="12"/>
      <c r="T221" s="25"/>
      <c r="U221" s="14"/>
      <c r="V221" s="33"/>
      <c r="W221" s="12"/>
      <c r="X221" s="37">
        <v>6359558</v>
      </c>
    </row>
    <row r="222" spans="1:24">
      <c r="A222" s="20" t="s">
        <v>42</v>
      </c>
      <c r="B222" s="12"/>
      <c r="C222" s="25"/>
      <c r="D222" s="14">
        <v>1788662</v>
      </c>
      <c r="E222" s="14"/>
      <c r="F222" s="34" t="str">
        <f>SUM(C222:E222)</f>
        <v>0</v>
      </c>
      <c r="G222" s="12"/>
      <c r="H222" s="25">
        <v>335795</v>
      </c>
      <c r="I222" s="14">
        <v>292995</v>
      </c>
      <c r="J222" s="33">
        <v>42800</v>
      </c>
      <c r="K222" s="12"/>
      <c r="L222" s="25">
        <v>6781274</v>
      </c>
      <c r="M222" s="14">
        <v>2852779</v>
      </c>
      <c r="N222" s="33">
        <v>3928495</v>
      </c>
      <c r="O222" s="12"/>
      <c r="P222" s="25">
        <v>5646631</v>
      </c>
      <c r="Q222" s="14">
        <v>5182156</v>
      </c>
      <c r="R222" s="33">
        <v>464475</v>
      </c>
      <c r="S222" s="12"/>
      <c r="T222" s="25"/>
      <c r="U222" s="14"/>
      <c r="V222" s="33"/>
      <c r="W222" s="12"/>
      <c r="X222" s="37">
        <v>6224432</v>
      </c>
    </row>
    <row r="223" spans="1:24">
      <c r="A223" s="20" t="s">
        <v>43</v>
      </c>
      <c r="B223" s="12"/>
      <c r="C223" s="25"/>
      <c r="D223" s="14">
        <v>1948456</v>
      </c>
      <c r="E223" s="14"/>
      <c r="F223" s="34" t="str">
        <f>SUM(C223:E223)</f>
        <v>0</v>
      </c>
      <c r="G223" s="12"/>
      <c r="H223" s="25">
        <v>335795</v>
      </c>
      <c r="I223" s="14">
        <v>294543</v>
      </c>
      <c r="J223" s="33">
        <v>41252</v>
      </c>
      <c r="K223" s="12"/>
      <c r="L223" s="25">
        <v>6781274</v>
      </c>
      <c r="M223" s="14">
        <v>2898883</v>
      </c>
      <c r="N223" s="33">
        <v>3882391</v>
      </c>
      <c r="O223" s="12"/>
      <c r="P223" s="25">
        <v>5646631</v>
      </c>
      <c r="Q223" s="14">
        <v>5390326</v>
      </c>
      <c r="R223" s="33">
        <v>256305</v>
      </c>
      <c r="S223" s="12"/>
      <c r="T223" s="25"/>
      <c r="U223" s="14"/>
      <c r="V223" s="33"/>
      <c r="W223" s="12"/>
      <c r="X223" s="37">
        <v>6128404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80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/>
      <c r="E227" s="14"/>
      <c r="F227" s="34" t="str">
        <f>SUM(C227:E227)</f>
        <v>0</v>
      </c>
      <c r="G227" s="12"/>
      <c r="H227" s="25"/>
      <c r="I227" s="14"/>
      <c r="J227" s="33"/>
      <c r="K227" s="12"/>
      <c r="L227" s="25">
        <v>146918.02</v>
      </c>
      <c r="M227" s="14">
        <v>78556</v>
      </c>
      <c r="N227" s="33">
        <v>68362.02</v>
      </c>
      <c r="O227" s="12"/>
      <c r="P227" s="25">
        <v>732060.6</v>
      </c>
      <c r="Q227" s="14">
        <v>223746.65</v>
      </c>
      <c r="R227" s="33">
        <v>508313.95</v>
      </c>
      <c r="S227" s="12"/>
      <c r="T227" s="25"/>
      <c r="U227" s="14"/>
      <c r="V227" s="33"/>
      <c r="W227" s="12"/>
      <c r="X227" s="37">
        <v>576675.97</v>
      </c>
    </row>
    <row r="228" spans="1:24">
      <c r="A228" s="20" t="s">
        <v>41</v>
      </c>
      <c r="B228" s="12"/>
      <c r="C228" s="25"/>
      <c r="D228" s="14"/>
      <c r="E228" s="14"/>
      <c r="F228" s="34" t="str">
        <f>SUM(C228:E228)</f>
        <v>0</v>
      </c>
      <c r="G228" s="12"/>
      <c r="H228" s="25"/>
      <c r="I228" s="14"/>
      <c r="J228" s="33"/>
      <c r="K228" s="12"/>
      <c r="L228" s="25">
        <v>146918.02</v>
      </c>
      <c r="M228" s="14">
        <v>81142</v>
      </c>
      <c r="N228" s="33">
        <v>65776.02</v>
      </c>
      <c r="O228" s="12"/>
      <c r="P228" s="25">
        <v>815373.43</v>
      </c>
      <c r="Q228" s="14">
        <v>262167.24</v>
      </c>
      <c r="R228" s="33">
        <v>553206.19</v>
      </c>
      <c r="S228" s="12"/>
      <c r="T228" s="25"/>
      <c r="U228" s="14"/>
      <c r="V228" s="33"/>
      <c r="W228" s="12"/>
      <c r="X228" s="37">
        <v>618982.21</v>
      </c>
    </row>
    <row r="229" spans="1:24">
      <c r="A229" s="20" t="s">
        <v>42</v>
      </c>
      <c r="B229" s="12"/>
      <c r="C229" s="25"/>
      <c r="D229" s="14"/>
      <c r="E229" s="14"/>
      <c r="F229" s="34" t="str">
        <f>SUM(C229:E229)</f>
        <v>0</v>
      </c>
      <c r="G229" s="12"/>
      <c r="H229" s="25"/>
      <c r="I229" s="14"/>
      <c r="J229" s="33"/>
      <c r="K229" s="12"/>
      <c r="L229" s="25">
        <v>146918.02</v>
      </c>
      <c r="M229" s="14">
        <v>83728</v>
      </c>
      <c r="N229" s="33">
        <v>63190.02</v>
      </c>
      <c r="O229" s="12"/>
      <c r="P229" s="25">
        <v>913623.2</v>
      </c>
      <c r="Q229" s="14">
        <v>300765.94</v>
      </c>
      <c r="R229" s="33">
        <v>612857.26</v>
      </c>
      <c r="S229" s="12"/>
      <c r="T229" s="25"/>
      <c r="U229" s="14"/>
      <c r="V229" s="33"/>
      <c r="W229" s="12"/>
      <c r="X229" s="37">
        <v>676047.28</v>
      </c>
    </row>
    <row r="230" spans="1:24">
      <c r="A230" s="20" t="s">
        <v>43</v>
      </c>
      <c r="B230" s="12"/>
      <c r="C230" s="25"/>
      <c r="D230" s="14"/>
      <c r="E230" s="14"/>
      <c r="F230" s="34" t="str">
        <f>SUM(C230:E230)</f>
        <v>0</v>
      </c>
      <c r="G230" s="12"/>
      <c r="H230" s="25"/>
      <c r="I230" s="14"/>
      <c r="J230" s="33"/>
      <c r="K230" s="12"/>
      <c r="L230" s="25">
        <v>146918.02</v>
      </c>
      <c r="M230" s="14">
        <v>86314</v>
      </c>
      <c r="N230" s="33">
        <v>60604.02</v>
      </c>
      <c r="O230" s="12"/>
      <c r="P230" s="25">
        <v>934321.29</v>
      </c>
      <c r="Q230" s="14">
        <v>340244.73</v>
      </c>
      <c r="R230" s="33">
        <v>594076.56</v>
      </c>
      <c r="S230" s="12"/>
      <c r="T230" s="25"/>
      <c r="U230" s="14"/>
      <c r="V230" s="33"/>
      <c r="W230" s="12"/>
      <c r="X230" s="37">
        <v>654680.58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19" t="s">
        <v>81</v>
      </c>
      <c r="B233" s="12"/>
      <c r="C233" s="24"/>
      <c r="D233" s="12"/>
      <c r="E233" s="12"/>
      <c r="F233" s="32"/>
      <c r="G233" s="12"/>
      <c r="H233" s="24"/>
      <c r="I233" s="12"/>
      <c r="J233" s="32"/>
      <c r="K233" s="12"/>
      <c r="L233" s="24"/>
      <c r="M233" s="12"/>
      <c r="N233" s="32"/>
      <c r="O233" s="12"/>
      <c r="P233" s="24"/>
      <c r="Q233" s="12"/>
      <c r="R233" s="32"/>
      <c r="S233" s="12"/>
      <c r="T233" s="24"/>
      <c r="U233" s="12"/>
      <c r="V233" s="32"/>
      <c r="W233" s="12"/>
      <c r="X233" s="18"/>
    </row>
    <row r="234" spans="1:24">
      <c r="A234" s="20" t="s">
        <v>40</v>
      </c>
      <c r="B234" s="12"/>
      <c r="C234" s="25"/>
      <c r="D234" s="14">
        <v>430969</v>
      </c>
      <c r="E234" s="14"/>
      <c r="F234" s="34" t="str">
        <f>SUM(C234:E234)</f>
        <v>0</v>
      </c>
      <c r="G234" s="12"/>
      <c r="H234" s="25">
        <v>384684</v>
      </c>
      <c r="I234" s="14">
        <v>337781</v>
      </c>
      <c r="J234" s="33">
        <v>46903</v>
      </c>
      <c r="K234" s="12"/>
      <c r="L234" s="25">
        <v>16464552</v>
      </c>
      <c r="M234" s="14">
        <v>9263399</v>
      </c>
      <c r="N234" s="33">
        <v>7201153</v>
      </c>
      <c r="O234" s="12"/>
      <c r="P234" s="25">
        <v>11872083</v>
      </c>
      <c r="Q234" s="14">
        <v>10105949</v>
      </c>
      <c r="R234" s="33">
        <v>1766134</v>
      </c>
      <c r="S234" s="12"/>
      <c r="T234" s="25"/>
      <c r="U234" s="14"/>
      <c r="V234" s="33"/>
      <c r="W234" s="12"/>
      <c r="X234" s="37">
        <v>9445159</v>
      </c>
    </row>
    <row r="235" spans="1:24">
      <c r="A235" s="20" t="s">
        <v>41</v>
      </c>
      <c r="B235" s="12"/>
      <c r="C235" s="25"/>
      <c r="D235" s="14">
        <v>464171</v>
      </c>
      <c r="E235" s="14"/>
      <c r="F235" s="34" t="str">
        <f>SUM(C235:E235)</f>
        <v>0</v>
      </c>
      <c r="G235" s="12"/>
      <c r="H235" s="25">
        <v>384684</v>
      </c>
      <c r="I235" s="14">
        <v>343181</v>
      </c>
      <c r="J235" s="33">
        <v>41503</v>
      </c>
      <c r="K235" s="12"/>
      <c r="L235" s="25">
        <v>16464552</v>
      </c>
      <c r="M235" s="14">
        <v>9458699</v>
      </c>
      <c r="N235" s="33">
        <v>7005853</v>
      </c>
      <c r="O235" s="12"/>
      <c r="P235" s="25">
        <v>11957606</v>
      </c>
      <c r="Q235" s="14">
        <v>10270649</v>
      </c>
      <c r="R235" s="33">
        <v>1686957</v>
      </c>
      <c r="S235" s="12"/>
      <c r="T235" s="25"/>
      <c r="U235" s="14"/>
      <c r="V235" s="33"/>
      <c r="W235" s="12"/>
      <c r="X235" s="37">
        <v>9198484</v>
      </c>
    </row>
    <row r="236" spans="1:24">
      <c r="A236" s="20" t="s">
        <v>42</v>
      </c>
      <c r="B236" s="12"/>
      <c r="C236" s="25"/>
      <c r="D236" s="14">
        <v>484118</v>
      </c>
      <c r="E236" s="14"/>
      <c r="F236" s="34" t="str">
        <f>SUM(C236:E236)</f>
        <v>0</v>
      </c>
      <c r="G236" s="12"/>
      <c r="H236" s="25">
        <v>384684</v>
      </c>
      <c r="I236" s="14">
        <v>348581</v>
      </c>
      <c r="J236" s="33">
        <v>36103</v>
      </c>
      <c r="K236" s="12"/>
      <c r="L236" s="25">
        <v>16464552</v>
      </c>
      <c r="M236" s="14">
        <v>9647699</v>
      </c>
      <c r="N236" s="33">
        <v>6816853</v>
      </c>
      <c r="O236" s="12"/>
      <c r="P236" s="25">
        <v>12041231</v>
      </c>
      <c r="Q236" s="14">
        <v>10441649</v>
      </c>
      <c r="R236" s="33">
        <v>1599582</v>
      </c>
      <c r="S236" s="12"/>
      <c r="T236" s="25"/>
      <c r="U236" s="14"/>
      <c r="V236" s="33"/>
      <c r="W236" s="12"/>
      <c r="X236" s="37">
        <v>8936656</v>
      </c>
    </row>
    <row r="237" spans="1:24">
      <c r="A237" s="20" t="s">
        <v>43</v>
      </c>
      <c r="B237" s="12"/>
      <c r="C237" s="25"/>
      <c r="D237" s="14">
        <v>498956</v>
      </c>
      <c r="E237" s="14"/>
      <c r="F237" s="34" t="str">
        <f>SUM(C237:E237)</f>
        <v>0</v>
      </c>
      <c r="G237" s="12"/>
      <c r="H237" s="25">
        <v>389328</v>
      </c>
      <c r="I237" s="14">
        <v>346224</v>
      </c>
      <c r="J237" s="33">
        <v>43104</v>
      </c>
      <c r="K237" s="12"/>
      <c r="L237" s="25">
        <v>16464552</v>
      </c>
      <c r="M237" s="14">
        <v>9804010</v>
      </c>
      <c r="N237" s="33">
        <v>6660542</v>
      </c>
      <c r="O237" s="12"/>
      <c r="P237" s="25">
        <v>12272700</v>
      </c>
      <c r="Q237" s="14">
        <v>10653095</v>
      </c>
      <c r="R237" s="33">
        <v>1619605</v>
      </c>
      <c r="S237" s="12"/>
      <c r="T237" s="25"/>
      <c r="U237" s="14"/>
      <c r="V237" s="33"/>
      <c r="W237" s="12"/>
      <c r="X237" s="37">
        <v>8822207</v>
      </c>
    </row>
    <row r="238" spans="1:24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34" t="str">
        <f>SUM(F234:F237)</f>
        <v>0</v>
      </c>
      <c r="G238" s="12"/>
      <c r="H238" s="26" t="str">
        <f>SUM(H234:H237)</f>
        <v>0</v>
      </c>
      <c r="I238" s="15" t="str">
        <f>SUM(I234:I237)</f>
        <v>0</v>
      </c>
      <c r="J238" s="34" t="str">
        <f>SUM(J234:J237)</f>
        <v>0</v>
      </c>
      <c r="K238" s="12"/>
      <c r="L238" s="26" t="str">
        <f>SUM(L234:L237)</f>
        <v>0</v>
      </c>
      <c r="M238" s="15" t="str">
        <f>SUM(M234:M237)</f>
        <v>0</v>
      </c>
      <c r="N238" s="34" t="str">
        <f>SUM(N234:N237)</f>
        <v>0</v>
      </c>
      <c r="O238" s="12"/>
      <c r="P238" s="26" t="str">
        <f>SUM(P234:P237)</f>
        <v>0</v>
      </c>
      <c r="Q238" s="15" t="str">
        <f>SUM(Q234:Q237)</f>
        <v>0</v>
      </c>
      <c r="R238" s="34" t="str">
        <f>SUM(R234:R237)</f>
        <v>0</v>
      </c>
      <c r="S238" s="12"/>
      <c r="T238" s="26" t="str">
        <f>SUM(T234:T237)</f>
        <v>0</v>
      </c>
      <c r="U238" s="15" t="str">
        <f>SUM(U234:U237)</f>
        <v>0</v>
      </c>
      <c r="V238" s="34" t="str">
        <f>SUM(V234:V237)</f>
        <v>0</v>
      </c>
      <c r="W238" s="12"/>
      <c r="X238" s="38" t="str">
        <f>SUM(X234:X237)</f>
        <v>0</v>
      </c>
    </row>
    <row r="239" spans="1:24">
      <c r="A239" s="18"/>
      <c r="B239" s="12"/>
      <c r="C239" s="24"/>
      <c r="D239" s="12"/>
      <c r="E239" s="12"/>
      <c r="F239" s="32"/>
      <c r="G239" s="12"/>
      <c r="H239" s="24"/>
      <c r="I239" s="12"/>
      <c r="J239" s="32"/>
      <c r="K239" s="12"/>
      <c r="L239" s="24"/>
      <c r="M239" s="12"/>
      <c r="N239" s="32"/>
      <c r="O239" s="12"/>
      <c r="P239" s="24"/>
      <c r="Q239" s="12"/>
      <c r="R239" s="32"/>
      <c r="S239" s="12"/>
      <c r="T239" s="24"/>
      <c r="U239" s="12"/>
      <c r="V239" s="32"/>
      <c r="W239" s="12"/>
      <c r="X239" s="18"/>
    </row>
    <row r="240" spans="1:24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35" t="str">
        <f>F147+F154+F161+F168+F175+F182+F189+F196+F203+F210+F217+F224+F231+F238</f>
        <v>0</v>
      </c>
      <c r="G240" s="13"/>
      <c r="H240" s="27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35" t="str">
        <f>J147+J154+J161+J168+J175+J182+J189+J196+J203+J210+J217+J224+J231+J238</f>
        <v>0</v>
      </c>
      <c r="K240" s="13"/>
      <c r="L240" s="27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35" t="str">
        <f>N147+N154+N161+N168+N175+N182+N189+N196+N203+N210+N217+N224+N231+N238</f>
        <v>0</v>
      </c>
      <c r="O240" s="13"/>
      <c r="P240" s="27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35" t="str">
        <f>R147+R154+R161+R168+R175+R182+R189+R196+R203+R210+R217+R224+R231+R238</f>
        <v>0</v>
      </c>
      <c r="S240" s="13"/>
      <c r="T240" s="27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35" t="str">
        <f>V147+V154+V161+V168+V175+V182+V189+V196+V203+V210+V217+V224+V231+V238</f>
        <v>0</v>
      </c>
      <c r="W240" s="13"/>
      <c r="X240" s="39" t="str">
        <f>X147+X154+X161+X168+X175+X182+X189+X196+X203+X210+X217+X224+X231+X238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83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0</v>
      </c>
      <c r="D243" s="14">
        <v>75557</v>
      </c>
      <c r="E243" s="14">
        <v>0</v>
      </c>
      <c r="F243" s="34" t="str">
        <f>SUM(C243:E243)</f>
        <v>0</v>
      </c>
      <c r="G243" s="12"/>
      <c r="H243" s="25">
        <v>0</v>
      </c>
      <c r="I243" s="14">
        <v>0</v>
      </c>
      <c r="J243" s="33">
        <v>0</v>
      </c>
      <c r="K243" s="12"/>
      <c r="L243" s="25">
        <v>172925</v>
      </c>
      <c r="M243" s="14">
        <v>142214</v>
      </c>
      <c r="N243" s="33">
        <v>30711</v>
      </c>
      <c r="O243" s="12"/>
      <c r="P243" s="25">
        <v>2179589</v>
      </c>
      <c r="Q243" s="14">
        <v>1488812</v>
      </c>
      <c r="R243" s="33">
        <v>690777</v>
      </c>
      <c r="S243" s="12"/>
      <c r="T243" s="25">
        <v>0</v>
      </c>
      <c r="U243" s="14">
        <v>0</v>
      </c>
      <c r="V243" s="33">
        <v>0</v>
      </c>
      <c r="W243" s="12"/>
      <c r="X243" s="37">
        <v>797045</v>
      </c>
    </row>
    <row r="244" spans="1:24">
      <c r="A244" s="20" t="s">
        <v>41</v>
      </c>
      <c r="B244" s="12"/>
      <c r="C244" s="25">
        <v>0</v>
      </c>
      <c r="D244" s="14">
        <v>55372</v>
      </c>
      <c r="E244" s="14">
        <v>0</v>
      </c>
      <c r="F244" s="34" t="str">
        <f>SUM(C244:E244)</f>
        <v>0</v>
      </c>
      <c r="G244" s="12"/>
      <c r="H244" s="25">
        <v>0</v>
      </c>
      <c r="I244" s="14">
        <v>0</v>
      </c>
      <c r="J244" s="33">
        <v>0</v>
      </c>
      <c r="K244" s="12"/>
      <c r="L244" s="25">
        <v>172925</v>
      </c>
      <c r="M244" s="14">
        <v>144020</v>
      </c>
      <c r="N244" s="33">
        <v>28905</v>
      </c>
      <c r="O244" s="12"/>
      <c r="P244" s="25">
        <v>2199773</v>
      </c>
      <c r="Q244" s="14">
        <v>1533045</v>
      </c>
      <c r="R244" s="33">
        <v>666728</v>
      </c>
      <c r="S244" s="12"/>
      <c r="T244" s="25">
        <v>0</v>
      </c>
      <c r="U244" s="14">
        <v>0</v>
      </c>
      <c r="V244" s="33">
        <v>0</v>
      </c>
      <c r="W244" s="12"/>
      <c r="X244" s="37">
        <v>751005</v>
      </c>
    </row>
    <row r="245" spans="1:24">
      <c r="A245" s="20" t="s">
        <v>42</v>
      </c>
      <c r="B245" s="12"/>
      <c r="C245" s="25">
        <v>0</v>
      </c>
      <c r="D245" s="14">
        <v>-26600</v>
      </c>
      <c r="E245" s="14">
        <v>0</v>
      </c>
      <c r="F245" s="34" t="str">
        <f>SUM(C245:E245)</f>
        <v>0</v>
      </c>
      <c r="G245" s="12"/>
      <c r="H245" s="25">
        <v>0</v>
      </c>
      <c r="I245" s="14">
        <v>0</v>
      </c>
      <c r="J245" s="33">
        <v>0</v>
      </c>
      <c r="K245" s="12"/>
      <c r="L245" s="25">
        <v>212308</v>
      </c>
      <c r="M245" s="14">
        <v>146296</v>
      </c>
      <c r="N245" s="33">
        <v>66012</v>
      </c>
      <c r="O245" s="12"/>
      <c r="P245" s="25">
        <v>2241331</v>
      </c>
      <c r="Q245" s="14">
        <v>1580314</v>
      </c>
      <c r="R245" s="33">
        <v>661017</v>
      </c>
      <c r="S245" s="12"/>
      <c r="T245" s="25">
        <v>0</v>
      </c>
      <c r="U245" s="14">
        <v>0</v>
      </c>
      <c r="V245" s="33">
        <v>0</v>
      </c>
      <c r="W245" s="12"/>
      <c r="X245" s="37">
        <v>700429</v>
      </c>
    </row>
    <row r="246" spans="1:24">
      <c r="A246" s="20" t="s">
        <v>43</v>
      </c>
      <c r="B246" s="12"/>
      <c r="C246" s="25">
        <v>0</v>
      </c>
      <c r="D246" s="14">
        <v>0</v>
      </c>
      <c r="E246" s="14">
        <v>0</v>
      </c>
      <c r="F246" s="34" t="str">
        <f>SUM(C246:E246)</f>
        <v>0</v>
      </c>
      <c r="G246" s="12"/>
      <c r="H246" s="25">
        <v>0</v>
      </c>
      <c r="I246" s="14">
        <v>0</v>
      </c>
      <c r="J246" s="33">
        <v>0</v>
      </c>
      <c r="K246" s="12"/>
      <c r="L246" s="25">
        <v>248897</v>
      </c>
      <c r="M246" s="14">
        <v>149509</v>
      </c>
      <c r="N246" s="33">
        <v>99388</v>
      </c>
      <c r="O246" s="12"/>
      <c r="P246" s="25">
        <v>2214731</v>
      </c>
      <c r="Q246" s="14">
        <v>1628732</v>
      </c>
      <c r="R246" s="33">
        <v>585999</v>
      </c>
      <c r="S246" s="12"/>
      <c r="T246" s="25">
        <v>0</v>
      </c>
      <c r="U246" s="14">
        <v>0</v>
      </c>
      <c r="V246" s="33">
        <v>0</v>
      </c>
      <c r="W246" s="12"/>
      <c r="X246" s="37">
        <v>685387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84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40</v>
      </c>
      <c r="B250" s="12"/>
      <c r="C250" s="25">
        <v>19894919</v>
      </c>
      <c r="D250" s="14">
        <v>4288663</v>
      </c>
      <c r="E250" s="14">
        <v>0</v>
      </c>
      <c r="F250" s="34" t="str">
        <f>SUM(C250:E250)</f>
        <v>0</v>
      </c>
      <c r="G250" s="12"/>
      <c r="H250" s="25">
        <v>17363264</v>
      </c>
      <c r="I250" s="14">
        <v>10822113</v>
      </c>
      <c r="J250" s="33">
        <v>6541151</v>
      </c>
      <c r="K250" s="12"/>
      <c r="L250" s="25">
        <v>148077736</v>
      </c>
      <c r="M250" s="14">
        <v>54526718</v>
      </c>
      <c r="N250" s="33">
        <v>93551018</v>
      </c>
      <c r="O250" s="12"/>
      <c r="P250" s="25">
        <v>136554876</v>
      </c>
      <c r="Q250" s="14">
        <v>102664362</v>
      </c>
      <c r="R250" s="33">
        <v>33890514</v>
      </c>
      <c r="S250" s="12"/>
      <c r="T250" s="25">
        <v>0</v>
      </c>
      <c r="U250" s="14">
        <v>0</v>
      </c>
      <c r="V250" s="33">
        <v>0</v>
      </c>
      <c r="W250" s="12"/>
      <c r="X250" s="37">
        <v>158166265</v>
      </c>
    </row>
    <row r="251" spans="1:24">
      <c r="A251" s="20" t="s">
        <v>41</v>
      </c>
      <c r="B251" s="12"/>
      <c r="C251" s="25">
        <v>19894919</v>
      </c>
      <c r="D251" s="14">
        <v>6956888</v>
      </c>
      <c r="E251" s="14">
        <v>0</v>
      </c>
      <c r="F251" s="34" t="str">
        <f>SUM(C251:E251)</f>
        <v>0</v>
      </c>
      <c r="G251" s="12"/>
      <c r="H251" s="25">
        <v>17363264</v>
      </c>
      <c r="I251" s="14">
        <v>10966495</v>
      </c>
      <c r="J251" s="33">
        <v>6396769</v>
      </c>
      <c r="K251" s="12"/>
      <c r="L251" s="25">
        <v>148077736</v>
      </c>
      <c r="M251" s="14">
        <v>55625599</v>
      </c>
      <c r="N251" s="33">
        <v>92452137</v>
      </c>
      <c r="O251" s="12"/>
      <c r="P251" s="25">
        <v>134887935</v>
      </c>
      <c r="Q251" s="14">
        <v>101838960</v>
      </c>
      <c r="R251" s="33">
        <v>33048975</v>
      </c>
      <c r="S251" s="12"/>
      <c r="T251" s="25">
        <v>0</v>
      </c>
      <c r="U251" s="14">
        <v>0</v>
      </c>
      <c r="V251" s="33">
        <v>0</v>
      </c>
      <c r="W251" s="12"/>
      <c r="X251" s="37">
        <v>158749688</v>
      </c>
    </row>
    <row r="252" spans="1:24">
      <c r="A252" s="20" t="s">
        <v>42</v>
      </c>
      <c r="B252" s="12"/>
      <c r="C252" s="25">
        <v>19894919</v>
      </c>
      <c r="D252" s="14">
        <v>6431844</v>
      </c>
      <c r="E252" s="14">
        <v>0</v>
      </c>
      <c r="F252" s="34" t="str">
        <f>SUM(C252:E252)</f>
        <v>0</v>
      </c>
      <c r="G252" s="12"/>
      <c r="H252" s="25">
        <v>17800166</v>
      </c>
      <c r="I252" s="14">
        <v>11114518</v>
      </c>
      <c r="J252" s="33">
        <v>6685648</v>
      </c>
      <c r="K252" s="12"/>
      <c r="L252" s="25">
        <v>148940555</v>
      </c>
      <c r="M252" s="14">
        <v>56728912</v>
      </c>
      <c r="N252" s="33">
        <v>92211643</v>
      </c>
      <c r="O252" s="12"/>
      <c r="P252" s="25">
        <v>137622238</v>
      </c>
      <c r="Q252" s="14">
        <v>104414924</v>
      </c>
      <c r="R252" s="33">
        <v>33207314</v>
      </c>
      <c r="S252" s="12"/>
      <c r="T252" s="25">
        <v>0</v>
      </c>
      <c r="U252" s="14">
        <v>0</v>
      </c>
      <c r="V252" s="33">
        <v>0</v>
      </c>
      <c r="W252" s="12"/>
      <c r="X252" s="37">
        <v>158431368</v>
      </c>
    </row>
    <row r="253" spans="1:24">
      <c r="A253" s="20" t="s">
        <v>43</v>
      </c>
      <c r="B253" s="12"/>
      <c r="C253" s="25">
        <v>19894919</v>
      </c>
      <c r="D253" s="14">
        <v>5515514</v>
      </c>
      <c r="E253" s="14">
        <v>0</v>
      </c>
      <c r="F253" s="34" t="str">
        <f>SUM(C253:E253)</f>
        <v>0</v>
      </c>
      <c r="G253" s="12"/>
      <c r="H253" s="25">
        <v>17800166</v>
      </c>
      <c r="I253" s="14">
        <v>11263129</v>
      </c>
      <c r="J253" s="33">
        <v>6537037</v>
      </c>
      <c r="K253" s="12"/>
      <c r="L253" s="25">
        <v>149608915</v>
      </c>
      <c r="M253" s="14">
        <v>57838773</v>
      </c>
      <c r="N253" s="33">
        <v>91770142</v>
      </c>
      <c r="O253" s="12"/>
      <c r="P253" s="25">
        <v>146226115</v>
      </c>
      <c r="Q253" s="14">
        <v>110414397</v>
      </c>
      <c r="R253" s="33">
        <v>35811718</v>
      </c>
      <c r="S253" s="12"/>
      <c r="T253" s="25">
        <v>0</v>
      </c>
      <c r="U253" s="14">
        <v>0</v>
      </c>
      <c r="V253" s="33">
        <v>0</v>
      </c>
      <c r="W253" s="12"/>
      <c r="X253" s="37">
        <v>159529330</v>
      </c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86</v>
      </c>
      <c r="B257" s="12"/>
      <c r="C257" s="24"/>
      <c r="D257" s="12"/>
      <c r="E257" s="12"/>
      <c r="F257" s="32"/>
      <c r="G257" s="12"/>
      <c r="H257" s="24"/>
      <c r="I257" s="12"/>
      <c r="J257" s="32"/>
      <c r="K257" s="12"/>
      <c r="L257" s="24"/>
      <c r="M257" s="12"/>
      <c r="N257" s="32"/>
      <c r="O257" s="12"/>
      <c r="P257" s="24"/>
      <c r="Q257" s="12"/>
      <c r="R257" s="32"/>
      <c r="S257" s="12"/>
      <c r="T257" s="24"/>
      <c r="U257" s="12"/>
      <c r="V257" s="32"/>
      <c r="W257" s="12"/>
      <c r="X257" s="18"/>
    </row>
    <row r="258" spans="1:24">
      <c r="A258" s="20" t="s">
        <v>87</v>
      </c>
      <c r="B258" s="12"/>
      <c r="C258" s="24"/>
      <c r="D258" s="12"/>
      <c r="E258" s="12"/>
      <c r="F258" s="32"/>
      <c r="G258" s="12"/>
      <c r="H258" s="24"/>
      <c r="I258" s="12"/>
      <c r="J258" s="32"/>
      <c r="K258" s="12"/>
      <c r="L258" s="24"/>
      <c r="M258" s="12"/>
      <c r="N258" s="32"/>
      <c r="O258" s="12"/>
      <c r="P258" s="24"/>
      <c r="Q258" s="12"/>
      <c r="R258" s="32"/>
      <c r="S258" s="12"/>
      <c r="T258" s="24"/>
      <c r="U258" s="12"/>
      <c r="V258" s="32"/>
      <c r="W258" s="12"/>
      <c r="X258" s="18"/>
    </row>
    <row r="259" spans="1:24">
      <c r="A259" s="20" t="s">
        <v>88</v>
      </c>
      <c r="B259" s="12"/>
      <c r="C259" s="24"/>
      <c r="D259" s="12"/>
      <c r="E259" s="12"/>
      <c r="F259" s="32"/>
      <c r="G259" s="12"/>
      <c r="H259" s="24"/>
      <c r="I259" s="12"/>
      <c r="J259" s="32"/>
      <c r="K259" s="12"/>
      <c r="L259" s="24"/>
      <c r="M259" s="12"/>
      <c r="N259" s="32"/>
      <c r="O259" s="12"/>
      <c r="P259" s="24"/>
      <c r="Q259" s="12"/>
      <c r="R259" s="32"/>
      <c r="S259" s="12"/>
      <c r="T259" s="24"/>
      <c r="U259" s="12"/>
      <c r="V259" s="32"/>
      <c r="W259" s="12"/>
      <c r="X259" s="18"/>
    </row>
    <row r="260" spans="1:24">
      <c r="A260" s="20" t="s">
        <v>89</v>
      </c>
      <c r="B260" s="12"/>
      <c r="C260" s="24"/>
      <c r="D260" s="12"/>
      <c r="E260" s="12"/>
      <c r="F260" s="32"/>
      <c r="G260" s="12"/>
      <c r="H260" s="24"/>
      <c r="I260" s="12"/>
      <c r="J260" s="32"/>
      <c r="K260" s="12"/>
      <c r="L260" s="24"/>
      <c r="M260" s="12"/>
      <c r="N260" s="32"/>
      <c r="O260" s="12"/>
      <c r="P260" s="24"/>
      <c r="Q260" s="12"/>
      <c r="R260" s="32"/>
      <c r="S260" s="12"/>
      <c r="T260" s="24"/>
      <c r="U260" s="12"/>
      <c r="V260" s="32"/>
      <c r="W260" s="12"/>
      <c r="X260" s="18"/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90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8688832.54</v>
      </c>
      <c r="D264" s="14">
        <v>11188416.7</v>
      </c>
      <c r="E264" s="14"/>
      <c r="F264" s="34" t="str">
        <f>SUM(C264:E264)</f>
        <v>0</v>
      </c>
      <c r="G264" s="12"/>
      <c r="H264" s="25">
        <v>1009016.71</v>
      </c>
      <c r="I264" s="14">
        <v>912141</v>
      </c>
      <c r="J264" s="33">
        <v>96875.71</v>
      </c>
      <c r="K264" s="12"/>
      <c r="L264" s="25">
        <v>29409947.8</v>
      </c>
      <c r="M264" s="14">
        <v>24467476.29</v>
      </c>
      <c r="N264" s="33">
        <v>4942471.51</v>
      </c>
      <c r="O264" s="12"/>
      <c r="P264" s="25">
        <v>45318327.7</v>
      </c>
      <c r="Q264" s="14">
        <v>34800161.58</v>
      </c>
      <c r="R264" s="33">
        <v>10518166.12</v>
      </c>
      <c r="S264" s="12"/>
      <c r="T264" s="25">
        <v>771271.95</v>
      </c>
      <c r="U264" s="14"/>
      <c r="V264" s="33">
        <v>771271.95</v>
      </c>
      <c r="W264" s="12"/>
      <c r="X264" s="37">
        <v>36206034.53</v>
      </c>
    </row>
    <row r="265" spans="1:24">
      <c r="A265" s="20" t="s">
        <v>41</v>
      </c>
      <c r="B265" s="12"/>
      <c r="C265" s="25">
        <v>8688832.54</v>
      </c>
      <c r="D265" s="14">
        <v>12694987.05</v>
      </c>
      <c r="E265" s="14"/>
      <c r="F265" s="34" t="str">
        <f>SUM(C265:E265)</f>
        <v>0</v>
      </c>
      <c r="G265" s="12"/>
      <c r="H265" s="25">
        <v>1009016.71</v>
      </c>
      <c r="I265" s="14">
        <v>918388.74</v>
      </c>
      <c r="J265" s="33">
        <v>90627.97</v>
      </c>
      <c r="K265" s="12"/>
      <c r="L265" s="25">
        <v>29754458.23</v>
      </c>
      <c r="M265" s="14">
        <v>24654297.42</v>
      </c>
      <c r="N265" s="33">
        <v>5100160.81</v>
      </c>
      <c r="O265" s="12"/>
      <c r="P265" s="25">
        <v>46453649.52</v>
      </c>
      <c r="Q265" s="14">
        <v>35596598.58</v>
      </c>
      <c r="R265" s="33">
        <v>10857050.94</v>
      </c>
      <c r="S265" s="12"/>
      <c r="T265" s="25">
        <v>771271.95</v>
      </c>
      <c r="U265" s="14"/>
      <c r="V265" s="33">
        <v>771271.95</v>
      </c>
      <c r="W265" s="12"/>
      <c r="X265" s="37">
        <v>38202931.26</v>
      </c>
    </row>
    <row r="266" spans="1:24">
      <c r="A266" s="20" t="s">
        <v>42</v>
      </c>
      <c r="B266" s="12"/>
      <c r="C266" s="25">
        <v>8638832.54</v>
      </c>
      <c r="D266" s="14">
        <v>12775873.71</v>
      </c>
      <c r="E266" s="14"/>
      <c r="F266" s="34" t="str">
        <f>SUM(C266:E266)</f>
        <v>0</v>
      </c>
      <c r="G266" s="12"/>
      <c r="H266" s="25">
        <v>1009016.71</v>
      </c>
      <c r="I266" s="14">
        <v>924636.48</v>
      </c>
      <c r="J266" s="33">
        <v>84380.23</v>
      </c>
      <c r="K266" s="12"/>
      <c r="L266" s="25">
        <v>30376671.14</v>
      </c>
      <c r="M266" s="14">
        <v>24855346.03</v>
      </c>
      <c r="N266" s="33">
        <v>5521325.11</v>
      </c>
      <c r="O266" s="12"/>
      <c r="P266" s="25">
        <v>49083839.1</v>
      </c>
      <c r="Q266" s="14">
        <v>36767095.23</v>
      </c>
      <c r="R266" s="33">
        <v>12316743.87</v>
      </c>
      <c r="S266" s="12"/>
      <c r="T266" s="25">
        <v>771271.95</v>
      </c>
      <c r="U266" s="14"/>
      <c r="V266" s="33">
        <v>771271.95</v>
      </c>
      <c r="W266" s="12"/>
      <c r="X266" s="37">
        <v>40108427.41</v>
      </c>
    </row>
    <row r="267" spans="1:24">
      <c r="A267" s="20" t="s">
        <v>43</v>
      </c>
      <c r="B267" s="12"/>
      <c r="C267" s="25">
        <v>8638832.54</v>
      </c>
      <c r="D267" s="14">
        <v>1582421.81</v>
      </c>
      <c r="E267" s="14"/>
      <c r="F267" s="34" t="str">
        <f>SUM(C267:E267)</f>
        <v>0</v>
      </c>
      <c r="G267" s="12"/>
      <c r="H267" s="25">
        <v>1009016.71</v>
      </c>
      <c r="I267" s="14">
        <v>930884.25</v>
      </c>
      <c r="J267" s="33">
        <v>78132.46</v>
      </c>
      <c r="K267" s="12"/>
      <c r="L267" s="25">
        <v>37315668.94</v>
      </c>
      <c r="M267" s="14">
        <v>25282792.18</v>
      </c>
      <c r="N267" s="33">
        <v>12032876.76</v>
      </c>
      <c r="O267" s="12"/>
      <c r="P267" s="25">
        <v>52872665.4</v>
      </c>
      <c r="Q267" s="14">
        <v>37529312.81</v>
      </c>
      <c r="R267" s="33">
        <v>15343352.59</v>
      </c>
      <c r="S267" s="12"/>
      <c r="T267" s="25">
        <v>1201084.71</v>
      </c>
      <c r="U267" s="14"/>
      <c r="V267" s="33">
        <v>1201084.71</v>
      </c>
      <c r="W267" s="12"/>
      <c r="X267" s="37">
        <v>38876700.87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91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14935488</v>
      </c>
      <c r="D271" s="14">
        <v>1514758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527772096</v>
      </c>
      <c r="M271" s="14">
        <v>261880373</v>
      </c>
      <c r="N271" s="33">
        <v>265891723</v>
      </c>
      <c r="O271" s="12"/>
      <c r="P271" s="25">
        <v>273883398</v>
      </c>
      <c r="Q271" s="14">
        <v>219605185</v>
      </c>
      <c r="R271" s="33">
        <v>54278213</v>
      </c>
      <c r="S271" s="12"/>
      <c r="T271" s="25">
        <v>2916263</v>
      </c>
      <c r="U271" s="14">
        <v>1649383</v>
      </c>
      <c r="V271" s="33">
        <v>1266880</v>
      </c>
      <c r="W271" s="12"/>
      <c r="X271" s="37">
        <v>337887062</v>
      </c>
    </row>
    <row r="272" spans="1:24">
      <c r="A272" s="20" t="s">
        <v>41</v>
      </c>
      <c r="B272" s="12"/>
      <c r="C272" s="25">
        <v>14822635</v>
      </c>
      <c r="D272" s="14">
        <v>1639814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528247141</v>
      </c>
      <c r="M272" s="14">
        <v>265166279</v>
      </c>
      <c r="N272" s="33">
        <v>263080862</v>
      </c>
      <c r="O272" s="12"/>
      <c r="P272" s="25">
        <v>279335825</v>
      </c>
      <c r="Q272" s="14">
        <v>221136007</v>
      </c>
      <c r="R272" s="33">
        <v>58199818</v>
      </c>
      <c r="S272" s="12"/>
      <c r="T272" s="25">
        <v>3446761</v>
      </c>
      <c r="U272" s="14">
        <v>1715441</v>
      </c>
      <c r="V272" s="33">
        <v>1731320</v>
      </c>
      <c r="W272" s="12"/>
      <c r="X272" s="37">
        <v>339474449</v>
      </c>
    </row>
    <row r="273" spans="1:24">
      <c r="A273" s="20" t="s">
        <v>42</v>
      </c>
      <c r="B273" s="12"/>
      <c r="C273" s="25">
        <v>14741354</v>
      </c>
      <c r="D273" s="14">
        <v>2601682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528186192</v>
      </c>
      <c r="M273" s="14">
        <v>268387070</v>
      </c>
      <c r="N273" s="33">
        <v>259799122</v>
      </c>
      <c r="O273" s="12"/>
      <c r="P273" s="25">
        <v>284534281</v>
      </c>
      <c r="Q273" s="14">
        <v>221939857</v>
      </c>
      <c r="R273" s="33">
        <v>62594424</v>
      </c>
      <c r="S273" s="12"/>
      <c r="T273" s="25">
        <v>3351726</v>
      </c>
      <c r="U273" s="14">
        <v>1737947</v>
      </c>
      <c r="V273" s="33">
        <v>1613779</v>
      </c>
      <c r="W273" s="12"/>
      <c r="X273" s="37">
        <v>341350361</v>
      </c>
    </row>
    <row r="274" spans="1:24">
      <c r="A274" s="20" t="s">
        <v>43</v>
      </c>
      <c r="B274" s="12"/>
      <c r="C274" s="25">
        <v>14660286</v>
      </c>
      <c r="D274" s="14">
        <v>5194216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528634686</v>
      </c>
      <c r="M274" s="14">
        <v>271640462</v>
      </c>
      <c r="N274" s="33">
        <v>256994224</v>
      </c>
      <c r="O274" s="12"/>
      <c r="P274" s="25">
        <v>285514948</v>
      </c>
      <c r="Q274" s="14">
        <v>221412497</v>
      </c>
      <c r="R274" s="33">
        <v>64102451</v>
      </c>
      <c r="S274" s="12"/>
      <c r="T274" s="25">
        <v>3351726</v>
      </c>
      <c r="U274" s="14">
        <v>1800652</v>
      </c>
      <c r="V274" s="33">
        <v>1551074</v>
      </c>
      <c r="W274" s="12"/>
      <c r="X274" s="37">
        <v>342502251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92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2500127</v>
      </c>
      <c r="D278" s="14">
        <v>1123682</v>
      </c>
      <c r="E278" s="14"/>
      <c r="F278" s="34" t="str">
        <f>SUM(C278:E278)</f>
        <v>0</v>
      </c>
      <c r="G278" s="12"/>
      <c r="H278" s="25"/>
      <c r="I278" s="14"/>
      <c r="J278" s="33"/>
      <c r="K278" s="12"/>
      <c r="L278" s="25">
        <v>57349226</v>
      </c>
      <c r="M278" s="14">
        <v>23499001</v>
      </c>
      <c r="N278" s="33">
        <v>33850225</v>
      </c>
      <c r="O278" s="12"/>
      <c r="P278" s="25">
        <v>38853655</v>
      </c>
      <c r="Q278" s="14">
        <v>32068392</v>
      </c>
      <c r="R278" s="33">
        <v>6785263</v>
      </c>
      <c r="S278" s="12"/>
      <c r="T278" s="25"/>
      <c r="U278" s="14"/>
      <c r="V278" s="33"/>
      <c r="W278" s="12"/>
      <c r="X278" s="37">
        <v>44259297</v>
      </c>
    </row>
    <row r="279" spans="1:24">
      <c r="A279" s="20" t="s">
        <v>41</v>
      </c>
      <c r="B279" s="12"/>
      <c r="C279" s="25">
        <v>2516717</v>
      </c>
      <c r="D279" s="14">
        <v>2158579</v>
      </c>
      <c r="E279" s="14"/>
      <c r="F279" s="34" t="str">
        <f>SUM(C279:E279)</f>
        <v>0</v>
      </c>
      <c r="G279" s="12"/>
      <c r="H279" s="25"/>
      <c r="I279" s="14"/>
      <c r="J279" s="33"/>
      <c r="K279" s="12"/>
      <c r="L279" s="25">
        <v>57906520</v>
      </c>
      <c r="M279" s="14">
        <v>23966589</v>
      </c>
      <c r="N279" s="33">
        <v>33939931</v>
      </c>
      <c r="O279" s="12"/>
      <c r="P279" s="25">
        <v>39103324</v>
      </c>
      <c r="Q279" s="14">
        <v>32262766</v>
      </c>
      <c r="R279" s="33">
        <v>6840558</v>
      </c>
      <c r="S279" s="12"/>
      <c r="T279" s="25"/>
      <c r="U279" s="14"/>
      <c r="V279" s="33"/>
      <c r="W279" s="12"/>
      <c r="X279" s="37">
        <v>45455785</v>
      </c>
    </row>
    <row r="280" spans="1:24">
      <c r="A280" s="20" t="s">
        <v>42</v>
      </c>
      <c r="B280" s="12"/>
      <c r="C280" s="25">
        <v>4261362</v>
      </c>
      <c r="D280" s="14">
        <v>801135</v>
      </c>
      <c r="E280" s="14"/>
      <c r="F280" s="34" t="str">
        <f>SUM(C280:E280)</f>
        <v>0</v>
      </c>
      <c r="G280" s="12"/>
      <c r="H280" s="25"/>
      <c r="I280" s="14"/>
      <c r="J280" s="33"/>
      <c r="K280" s="12"/>
      <c r="L280" s="25">
        <v>57906520</v>
      </c>
      <c r="M280" s="14">
        <v>24436589</v>
      </c>
      <c r="N280" s="33">
        <v>33469931</v>
      </c>
      <c r="O280" s="12"/>
      <c r="P280" s="25">
        <v>39707748</v>
      </c>
      <c r="Q280" s="14">
        <v>32496241</v>
      </c>
      <c r="R280" s="33">
        <v>7211507</v>
      </c>
      <c r="S280" s="12"/>
      <c r="T280" s="25"/>
      <c r="U280" s="14"/>
      <c r="V280" s="33"/>
      <c r="W280" s="12"/>
      <c r="X280" s="37">
        <v>45743935</v>
      </c>
    </row>
    <row r="281" spans="1:24">
      <c r="A281" s="20" t="s">
        <v>43</v>
      </c>
      <c r="B281" s="12"/>
      <c r="C281" s="25">
        <v>4290516</v>
      </c>
      <c r="D281" s="14">
        <v>32011</v>
      </c>
      <c r="E281" s="14"/>
      <c r="F281" s="34" t="str">
        <f>SUM(C281:E281)</f>
        <v>0</v>
      </c>
      <c r="G281" s="12"/>
      <c r="H281" s="25"/>
      <c r="I281" s="14"/>
      <c r="J281" s="33"/>
      <c r="K281" s="12"/>
      <c r="L281" s="25">
        <v>58816525</v>
      </c>
      <c r="M281" s="14">
        <v>24921992</v>
      </c>
      <c r="N281" s="33">
        <v>33894533</v>
      </c>
      <c r="O281" s="12"/>
      <c r="P281" s="25">
        <v>39877540</v>
      </c>
      <c r="Q281" s="14">
        <v>32610866</v>
      </c>
      <c r="R281" s="33">
        <v>7266674</v>
      </c>
      <c r="S281" s="12"/>
      <c r="T281" s="25"/>
      <c r="U281" s="14"/>
      <c r="V281" s="33"/>
      <c r="W281" s="12"/>
      <c r="X281" s="37">
        <v>45483734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19" t="s">
        <v>93</v>
      </c>
      <c r="B284" s="12"/>
      <c r="C284" s="24"/>
      <c r="D284" s="12"/>
      <c r="E284" s="12"/>
      <c r="F284" s="32"/>
      <c r="G284" s="12"/>
      <c r="H284" s="24"/>
      <c r="I284" s="12"/>
      <c r="J284" s="32"/>
      <c r="K284" s="12"/>
      <c r="L284" s="24"/>
      <c r="M284" s="12"/>
      <c r="N284" s="32"/>
      <c r="O284" s="12"/>
      <c r="P284" s="24"/>
      <c r="Q284" s="12"/>
      <c r="R284" s="32"/>
      <c r="S284" s="12"/>
      <c r="T284" s="24"/>
      <c r="U284" s="12"/>
      <c r="V284" s="32"/>
      <c r="W284" s="12"/>
      <c r="X284" s="18"/>
    </row>
    <row r="285" spans="1:24">
      <c r="A285" s="20" t="s">
        <v>40</v>
      </c>
      <c r="B285" s="12"/>
      <c r="C285" s="25">
        <v>8200000</v>
      </c>
      <c r="D285" s="14">
        <v>624924</v>
      </c>
      <c r="E285" s="14"/>
      <c r="F285" s="34" t="str">
        <f>SUM(C285:E285)</f>
        <v>0</v>
      </c>
      <c r="G285" s="12"/>
      <c r="H285" s="25">
        <v>40175</v>
      </c>
      <c r="I285" s="14">
        <v>13356</v>
      </c>
      <c r="J285" s="33">
        <v>26819</v>
      </c>
      <c r="K285" s="12"/>
      <c r="L285" s="25">
        <v>38402742</v>
      </c>
      <c r="M285" s="14">
        <v>19176759</v>
      </c>
      <c r="N285" s="33">
        <v>19225983</v>
      </c>
      <c r="O285" s="12"/>
      <c r="P285" s="25">
        <v>58744507</v>
      </c>
      <c r="Q285" s="14">
        <v>39926257</v>
      </c>
      <c r="R285" s="33">
        <v>18818250</v>
      </c>
      <c r="S285" s="12"/>
      <c r="T285" s="25">
        <v>8699761</v>
      </c>
      <c r="U285" s="14">
        <v>2507958</v>
      </c>
      <c r="V285" s="33">
        <v>6191803</v>
      </c>
      <c r="W285" s="12"/>
      <c r="X285" s="37">
        <v>53087779</v>
      </c>
    </row>
    <row r="286" spans="1:24">
      <c r="A286" s="20" t="s">
        <v>41</v>
      </c>
      <c r="B286" s="12"/>
      <c r="C286" s="25">
        <v>8200000</v>
      </c>
      <c r="D286" s="14">
        <v>177606</v>
      </c>
      <c r="E286" s="14"/>
      <c r="F286" s="34" t="str">
        <f>SUM(C286:E286)</f>
        <v>0</v>
      </c>
      <c r="G286" s="12"/>
      <c r="H286" s="25">
        <v>40175</v>
      </c>
      <c r="I286" s="14">
        <v>14026</v>
      </c>
      <c r="J286" s="33">
        <v>26149</v>
      </c>
      <c r="K286" s="12"/>
      <c r="L286" s="25">
        <v>38402742</v>
      </c>
      <c r="M286" s="14">
        <v>19791190</v>
      </c>
      <c r="N286" s="33">
        <v>18611552</v>
      </c>
      <c r="O286" s="12"/>
      <c r="P286" s="25">
        <v>59949547</v>
      </c>
      <c r="Q286" s="14">
        <v>42871656</v>
      </c>
      <c r="R286" s="33">
        <v>17077891</v>
      </c>
      <c r="S286" s="12"/>
      <c r="T286" s="25">
        <v>9356976</v>
      </c>
      <c r="U286" s="14">
        <v>2800094</v>
      </c>
      <c r="V286" s="33">
        <v>6556882</v>
      </c>
      <c r="W286" s="12"/>
      <c r="X286" s="37">
        <v>50650080</v>
      </c>
    </row>
    <row r="287" spans="1:24">
      <c r="A287" s="20" t="s">
        <v>42</v>
      </c>
      <c r="B287" s="12"/>
      <c r="C287" s="25">
        <v>8200000</v>
      </c>
      <c r="D287" s="14">
        <v>232541</v>
      </c>
      <c r="E287" s="14"/>
      <c r="F287" s="34" t="str">
        <f>SUM(C287:E287)</f>
        <v>0</v>
      </c>
      <c r="G287" s="12"/>
      <c r="H287" s="25">
        <v>40175</v>
      </c>
      <c r="I287" s="14">
        <v>14697</v>
      </c>
      <c r="J287" s="33">
        <v>25478</v>
      </c>
      <c r="K287" s="12"/>
      <c r="L287" s="25">
        <v>38402742</v>
      </c>
      <c r="M287" s="14">
        <v>20317108</v>
      </c>
      <c r="N287" s="33">
        <v>18085634</v>
      </c>
      <c r="O287" s="12"/>
      <c r="P287" s="25">
        <v>64266293</v>
      </c>
      <c r="Q287" s="14">
        <v>44662912</v>
      </c>
      <c r="R287" s="33">
        <v>19603381</v>
      </c>
      <c r="S287" s="12"/>
      <c r="T287" s="25">
        <v>9687167</v>
      </c>
      <c r="U287" s="14">
        <v>3135118</v>
      </c>
      <c r="V287" s="33">
        <v>6552049</v>
      </c>
      <c r="W287" s="12"/>
      <c r="X287" s="37">
        <v>52699083</v>
      </c>
    </row>
    <row r="288" spans="1:24">
      <c r="A288" s="20" t="s">
        <v>43</v>
      </c>
      <c r="B288" s="12"/>
      <c r="C288" s="25">
        <v>8200000</v>
      </c>
      <c r="D288" s="14">
        <v>549972</v>
      </c>
      <c r="E288" s="14"/>
      <c r="F288" s="34" t="str">
        <f>SUM(C288:E288)</f>
        <v>0</v>
      </c>
      <c r="G288" s="12"/>
      <c r="H288" s="25">
        <v>40175</v>
      </c>
      <c r="I288" s="14">
        <v>15367</v>
      </c>
      <c r="J288" s="33">
        <v>24808</v>
      </c>
      <c r="K288" s="12"/>
      <c r="L288" s="25">
        <v>38402742</v>
      </c>
      <c r="M288" s="14">
        <v>20831890</v>
      </c>
      <c r="N288" s="33">
        <v>17570852</v>
      </c>
      <c r="O288" s="12"/>
      <c r="P288" s="25">
        <v>66768505</v>
      </c>
      <c r="Q288" s="14">
        <v>46095483</v>
      </c>
      <c r="R288" s="33">
        <v>20673022</v>
      </c>
      <c r="S288" s="12"/>
      <c r="T288" s="25">
        <v>10167266</v>
      </c>
      <c r="U288" s="14">
        <v>3499605</v>
      </c>
      <c r="V288" s="33">
        <v>6667661</v>
      </c>
      <c r="W288" s="12"/>
      <c r="X288" s="37">
        <v>53686315</v>
      </c>
    </row>
    <row r="289" spans="1:24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34" t="str">
        <f>SUM(F285:F288)</f>
        <v>0</v>
      </c>
      <c r="G289" s="12"/>
      <c r="H289" s="26" t="str">
        <f>SUM(H285:H288)</f>
        <v>0</v>
      </c>
      <c r="I289" s="15" t="str">
        <f>SUM(I285:I288)</f>
        <v>0</v>
      </c>
      <c r="J289" s="34" t="str">
        <f>SUM(J285:J288)</f>
        <v>0</v>
      </c>
      <c r="K289" s="12"/>
      <c r="L289" s="26" t="str">
        <f>SUM(L285:L288)</f>
        <v>0</v>
      </c>
      <c r="M289" s="15" t="str">
        <f>SUM(M285:M288)</f>
        <v>0</v>
      </c>
      <c r="N289" s="34" t="str">
        <f>SUM(N285:N288)</f>
        <v>0</v>
      </c>
      <c r="O289" s="12"/>
      <c r="P289" s="26" t="str">
        <f>SUM(P285:P288)</f>
        <v>0</v>
      </c>
      <c r="Q289" s="15" t="str">
        <f>SUM(Q285:Q288)</f>
        <v>0</v>
      </c>
      <c r="R289" s="34" t="str">
        <f>SUM(R285:R288)</f>
        <v>0</v>
      </c>
      <c r="S289" s="12"/>
      <c r="T289" s="26" t="str">
        <f>SUM(T285:T288)</f>
        <v>0</v>
      </c>
      <c r="U289" s="15" t="str">
        <f>SUM(U285:U288)</f>
        <v>0</v>
      </c>
      <c r="V289" s="34" t="str">
        <f>SUM(V285:V288)</f>
        <v>0</v>
      </c>
      <c r="W289" s="12"/>
      <c r="X289" s="38" t="str">
        <f>SUM(X285:X288)</f>
        <v>0</v>
      </c>
    </row>
    <row r="290" spans="1:24">
      <c r="A290" s="18"/>
      <c r="B290" s="12"/>
      <c r="C290" s="24"/>
      <c r="D290" s="12"/>
      <c r="E290" s="12"/>
      <c r="F290" s="32"/>
      <c r="G290" s="12"/>
      <c r="H290" s="24"/>
      <c r="I290" s="12"/>
      <c r="J290" s="32"/>
      <c r="K290" s="12"/>
      <c r="L290" s="24"/>
      <c r="M290" s="12"/>
      <c r="N290" s="32"/>
      <c r="O290" s="12"/>
      <c r="P290" s="24"/>
      <c r="Q290" s="12"/>
      <c r="R290" s="32"/>
      <c r="S290" s="12"/>
      <c r="T290" s="24"/>
      <c r="U290" s="12"/>
      <c r="V290" s="32"/>
      <c r="W290" s="12"/>
      <c r="X290" s="18"/>
    </row>
    <row r="291" spans="1:24">
      <c r="A291" s="19" t="s">
        <v>94</v>
      </c>
      <c r="B291" s="12"/>
      <c r="C291" s="24"/>
      <c r="D291" s="12"/>
      <c r="E291" s="12"/>
      <c r="F291" s="32"/>
      <c r="G291" s="12"/>
      <c r="H291" s="24"/>
      <c r="I291" s="12"/>
      <c r="J291" s="32"/>
      <c r="K291" s="12"/>
      <c r="L291" s="24"/>
      <c r="M291" s="12"/>
      <c r="N291" s="32"/>
      <c r="O291" s="12"/>
      <c r="P291" s="24"/>
      <c r="Q291" s="12"/>
      <c r="R291" s="32"/>
      <c r="S291" s="12"/>
      <c r="T291" s="24"/>
      <c r="U291" s="12"/>
      <c r="V291" s="32"/>
      <c r="W291" s="12"/>
      <c r="X291" s="18"/>
    </row>
    <row r="292" spans="1:24">
      <c r="A292" s="20" t="s">
        <v>86</v>
      </c>
      <c r="B292" s="12"/>
      <c r="C292" s="24"/>
      <c r="D292" s="12"/>
      <c r="E292" s="12"/>
      <c r="F292" s="32"/>
      <c r="G292" s="12"/>
      <c r="H292" s="24"/>
      <c r="I292" s="12"/>
      <c r="J292" s="32"/>
      <c r="K292" s="12"/>
      <c r="L292" s="24"/>
      <c r="M292" s="12"/>
      <c r="N292" s="32"/>
      <c r="O292" s="12"/>
      <c r="P292" s="24"/>
      <c r="Q292" s="12"/>
      <c r="R292" s="32"/>
      <c r="S292" s="12"/>
      <c r="T292" s="24"/>
      <c r="U292" s="12"/>
      <c r="V292" s="32"/>
      <c r="W292" s="12"/>
      <c r="X292" s="18"/>
    </row>
    <row r="293" spans="1:24">
      <c r="A293" s="20" t="s">
        <v>95</v>
      </c>
      <c r="B293" s="12"/>
      <c r="C293" s="24"/>
      <c r="D293" s="12"/>
      <c r="E293" s="12"/>
      <c r="F293" s="32"/>
      <c r="G293" s="12"/>
      <c r="H293" s="24"/>
      <c r="I293" s="12"/>
      <c r="J293" s="32"/>
      <c r="K293" s="12"/>
      <c r="L293" s="24"/>
      <c r="M293" s="12"/>
      <c r="N293" s="32"/>
      <c r="O293" s="12"/>
      <c r="P293" s="24"/>
      <c r="Q293" s="12"/>
      <c r="R293" s="32"/>
      <c r="S293" s="12"/>
      <c r="T293" s="24"/>
      <c r="U293" s="12"/>
      <c r="V293" s="32"/>
      <c r="W293" s="12"/>
      <c r="X293" s="18"/>
    </row>
    <row r="294" spans="1:24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34" t="str">
        <f>SUM(F292:F293)</f>
        <v>0</v>
      </c>
      <c r="G294" s="12"/>
      <c r="H294" s="26" t="str">
        <f>SUM(H292:H293)</f>
        <v>0</v>
      </c>
      <c r="I294" s="15" t="str">
        <f>SUM(I292:I293)</f>
        <v>0</v>
      </c>
      <c r="J294" s="34" t="str">
        <f>SUM(J292:J293)</f>
        <v>0</v>
      </c>
      <c r="K294" s="12"/>
      <c r="L294" s="26" t="str">
        <f>SUM(L292:L293)</f>
        <v>0</v>
      </c>
      <c r="M294" s="15" t="str">
        <f>SUM(M292:M293)</f>
        <v>0</v>
      </c>
      <c r="N294" s="34" t="str">
        <f>SUM(N292:N293)</f>
        <v>0</v>
      </c>
      <c r="O294" s="12"/>
      <c r="P294" s="26" t="str">
        <f>SUM(P292:P293)</f>
        <v>0</v>
      </c>
      <c r="Q294" s="15" t="str">
        <f>SUM(Q292:Q293)</f>
        <v>0</v>
      </c>
      <c r="R294" s="34" t="str">
        <f>SUM(R292:R293)</f>
        <v>0</v>
      </c>
      <c r="S294" s="12"/>
      <c r="T294" s="26" t="str">
        <f>SUM(T292:T293)</f>
        <v>0</v>
      </c>
      <c r="U294" s="15" t="str">
        <f>SUM(U292:U293)</f>
        <v>0</v>
      </c>
      <c r="V294" s="34" t="str">
        <f>SUM(V292:V293)</f>
        <v>0</v>
      </c>
      <c r="W294" s="12"/>
      <c r="X294" s="38" t="str">
        <f>SUM(X292:X293)</f>
        <v>0</v>
      </c>
    </row>
    <row r="295" spans="1:24">
      <c r="A295" s="18"/>
      <c r="B295" s="12"/>
      <c r="C295" s="24"/>
      <c r="D295" s="12"/>
      <c r="E295" s="12"/>
      <c r="F295" s="32"/>
      <c r="G295" s="12"/>
      <c r="H295" s="24"/>
      <c r="I295" s="12"/>
      <c r="J295" s="32"/>
      <c r="K295" s="12"/>
      <c r="L295" s="24"/>
      <c r="M295" s="12"/>
      <c r="N295" s="32"/>
      <c r="O295" s="12"/>
      <c r="P295" s="24"/>
      <c r="Q295" s="12"/>
      <c r="R295" s="32"/>
      <c r="S295" s="12"/>
      <c r="T295" s="24"/>
      <c r="U295" s="12"/>
      <c r="V295" s="32"/>
      <c r="W295" s="12"/>
      <c r="X295" s="18"/>
    </row>
    <row r="296" spans="1:24">
      <c r="A296" s="19" t="s">
        <v>96</v>
      </c>
      <c r="B296" s="12"/>
      <c r="C296" s="24"/>
      <c r="D296" s="12"/>
      <c r="E296" s="12"/>
      <c r="F296" s="32"/>
      <c r="G296" s="12"/>
      <c r="H296" s="24"/>
      <c r="I296" s="12"/>
      <c r="J296" s="32"/>
      <c r="K296" s="12"/>
      <c r="L296" s="24"/>
      <c r="M296" s="12"/>
      <c r="N296" s="32"/>
      <c r="O296" s="12"/>
      <c r="P296" s="24"/>
      <c r="Q296" s="12"/>
      <c r="R296" s="32"/>
      <c r="S296" s="12"/>
      <c r="T296" s="24"/>
      <c r="U296" s="12"/>
      <c r="V296" s="32"/>
      <c r="W296" s="12"/>
      <c r="X296" s="18"/>
    </row>
    <row r="297" spans="1:24">
      <c r="A297" s="20" t="s">
        <v>86</v>
      </c>
      <c r="B297" s="12"/>
      <c r="C297" s="24"/>
      <c r="D297" s="12"/>
      <c r="E297" s="12"/>
      <c r="F297" s="32"/>
      <c r="G297" s="12"/>
      <c r="H297" s="24"/>
      <c r="I297" s="12"/>
      <c r="J297" s="32"/>
      <c r="K297" s="12"/>
      <c r="L297" s="24"/>
      <c r="M297" s="12"/>
      <c r="N297" s="32"/>
      <c r="O297" s="12"/>
      <c r="P297" s="24"/>
      <c r="Q297" s="12"/>
      <c r="R297" s="32"/>
      <c r="S297" s="12"/>
      <c r="T297" s="24"/>
      <c r="U297" s="12"/>
      <c r="V297" s="32"/>
      <c r="W297" s="12"/>
      <c r="X297" s="18"/>
    </row>
    <row r="298" spans="1:24">
      <c r="A298" s="20" t="s">
        <v>95</v>
      </c>
      <c r="B298" s="12"/>
      <c r="C298" s="24"/>
      <c r="D298" s="12"/>
      <c r="E298" s="12"/>
      <c r="F298" s="32"/>
      <c r="G298" s="12"/>
      <c r="H298" s="24"/>
      <c r="I298" s="12"/>
      <c r="J298" s="32"/>
      <c r="K298" s="12"/>
      <c r="L298" s="24"/>
      <c r="M298" s="12"/>
      <c r="N298" s="32"/>
      <c r="O298" s="12"/>
      <c r="P298" s="24"/>
      <c r="Q298" s="12"/>
      <c r="R298" s="32"/>
      <c r="S298" s="12"/>
      <c r="T298" s="24"/>
      <c r="U298" s="12"/>
      <c r="V298" s="32"/>
      <c r="W298" s="12"/>
      <c r="X298" s="18"/>
    </row>
    <row r="299" spans="1:24">
      <c r="A299" s="20" t="s">
        <v>88</v>
      </c>
      <c r="B299" s="12"/>
      <c r="C299" s="24"/>
      <c r="D299" s="12"/>
      <c r="E299" s="12"/>
      <c r="F299" s="32"/>
      <c r="G299" s="12"/>
      <c r="H299" s="24"/>
      <c r="I299" s="12"/>
      <c r="J299" s="32"/>
      <c r="K299" s="12"/>
      <c r="L299" s="24"/>
      <c r="M299" s="12"/>
      <c r="N299" s="32"/>
      <c r="O299" s="12"/>
      <c r="P299" s="24"/>
      <c r="Q299" s="12"/>
      <c r="R299" s="32"/>
      <c r="S299" s="12"/>
      <c r="T299" s="24"/>
      <c r="U299" s="12"/>
      <c r="V299" s="32"/>
      <c r="W299" s="12"/>
      <c r="X299" s="18"/>
    </row>
    <row r="300" spans="1:24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34" t="str">
        <f>SUM(F297:F299)</f>
        <v>0</v>
      </c>
      <c r="G300" s="12"/>
      <c r="H300" s="26" t="str">
        <f>SUM(H297:H299)</f>
        <v>0</v>
      </c>
      <c r="I300" s="15" t="str">
        <f>SUM(I297:I299)</f>
        <v>0</v>
      </c>
      <c r="J300" s="34" t="str">
        <f>SUM(J297:J299)</f>
        <v>0</v>
      </c>
      <c r="K300" s="12"/>
      <c r="L300" s="26" t="str">
        <f>SUM(L297:L299)</f>
        <v>0</v>
      </c>
      <c r="M300" s="15" t="str">
        <f>SUM(M297:M299)</f>
        <v>0</v>
      </c>
      <c r="N300" s="34" t="str">
        <f>SUM(N297:N299)</f>
        <v>0</v>
      </c>
      <c r="O300" s="12"/>
      <c r="P300" s="26" t="str">
        <f>SUM(P297:P299)</f>
        <v>0</v>
      </c>
      <c r="Q300" s="15" t="str">
        <f>SUM(Q297:Q299)</f>
        <v>0</v>
      </c>
      <c r="R300" s="34" t="str">
        <f>SUM(R297:R299)</f>
        <v>0</v>
      </c>
      <c r="S300" s="12"/>
      <c r="T300" s="26" t="str">
        <f>SUM(T297:T299)</f>
        <v>0</v>
      </c>
      <c r="U300" s="15" t="str">
        <f>SUM(U297:U299)</f>
        <v>0</v>
      </c>
      <c r="V300" s="34" t="str">
        <f>SUM(V297:V299)</f>
        <v>0</v>
      </c>
      <c r="W300" s="12"/>
      <c r="X300" s="38" t="str">
        <f>SUM(X297:X299)</f>
        <v>0</v>
      </c>
    </row>
    <row r="301" spans="1:24">
      <c r="A301" s="18"/>
      <c r="B301" s="12"/>
      <c r="C301" s="24"/>
      <c r="D301" s="12"/>
      <c r="E301" s="12"/>
      <c r="F301" s="32"/>
      <c r="G301" s="12"/>
      <c r="H301" s="24"/>
      <c r="I301" s="12"/>
      <c r="J301" s="32"/>
      <c r="K301" s="12"/>
      <c r="L301" s="24"/>
      <c r="M301" s="12"/>
      <c r="N301" s="32"/>
      <c r="O301" s="12"/>
      <c r="P301" s="24"/>
      <c r="Q301" s="12"/>
      <c r="R301" s="32"/>
      <c r="S301" s="12"/>
      <c r="T301" s="24"/>
      <c r="U301" s="12"/>
      <c r="V301" s="32"/>
      <c r="W301" s="12"/>
      <c r="X301" s="18"/>
    </row>
    <row r="302" spans="1:24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35" t="str">
        <f>F247+F254+F261+F268+F275+F282+F289+F294+F300</f>
        <v>0</v>
      </c>
      <c r="G302" s="13"/>
      <c r="H302" s="27" t="str">
        <f>H247+H254+H261+H268+H275+H282+H289+H294+H300</f>
        <v>0</v>
      </c>
      <c r="I302" s="16" t="str">
        <f>I247+I254+I261+I268+I275+I282+I289+I294+I300</f>
        <v>0</v>
      </c>
      <c r="J302" s="35" t="str">
        <f>J247+J254+J261+J268+J275+J282+J289+J294+J300</f>
        <v>0</v>
      </c>
      <c r="K302" s="13"/>
      <c r="L302" s="27" t="str">
        <f>L247+L254+L261+L268+L275+L282+L289+L294+L300</f>
        <v>0</v>
      </c>
      <c r="M302" s="16" t="str">
        <f>M247+M254+M261+M268+M275+M282+M289+M294+M300</f>
        <v>0</v>
      </c>
      <c r="N302" s="35" t="str">
        <f>N247+N254+N261+N268+N275+N282+N289+N294+N300</f>
        <v>0</v>
      </c>
      <c r="O302" s="13"/>
      <c r="P302" s="27" t="str">
        <f>P247+P254+P261+P268+P275+P282+P289+P294+P300</f>
        <v>0</v>
      </c>
      <c r="Q302" s="16" t="str">
        <f>Q247+Q254+Q261+Q268+Q275+Q282+Q289+Q294+Q300</f>
        <v>0</v>
      </c>
      <c r="R302" s="35" t="str">
        <f>R247+R254+R261+R268+R275+R282+R289+R294+R300</f>
        <v>0</v>
      </c>
      <c r="S302" s="13"/>
      <c r="T302" s="27" t="str">
        <f>T247+T254+T261+T268+T275+T282+T289+T294+T300</f>
        <v>0</v>
      </c>
      <c r="U302" s="16" t="str">
        <f>U247+U254+U261+U268+U275+U282+U289+U294+U300</f>
        <v>0</v>
      </c>
      <c r="V302" s="35" t="str">
        <f>V247+V254+V261+V268+V275+V282+V289+V294+V300</f>
        <v>0</v>
      </c>
      <c r="W302" s="13"/>
      <c r="X302" s="39" t="str">
        <f>X247+X254+X261+X268+X275+X282+X289+X294+X300</f>
        <v>0</v>
      </c>
    </row>
    <row r="303" spans="1:24">
      <c r="A303" s="18"/>
      <c r="B303" s="12"/>
      <c r="C303" s="24"/>
      <c r="D303" s="12"/>
      <c r="E303" s="12"/>
      <c r="F303" s="32"/>
      <c r="G303" s="12"/>
      <c r="H303" s="24"/>
      <c r="I303" s="12"/>
      <c r="J303" s="32"/>
      <c r="K303" s="12"/>
      <c r="L303" s="24"/>
      <c r="M303" s="12"/>
      <c r="N303" s="32"/>
      <c r="O303" s="12"/>
      <c r="P303" s="24"/>
      <c r="Q303" s="12"/>
      <c r="R303" s="32"/>
      <c r="S303" s="12"/>
      <c r="T303" s="24"/>
      <c r="U303" s="12"/>
      <c r="V303" s="32"/>
      <c r="W303" s="12"/>
      <c r="X303" s="18"/>
    </row>
    <row r="304" spans="1:24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6" t="str">
        <f>F140+F240+F302</f>
        <v>0</v>
      </c>
      <c r="G304" s="13"/>
      <c r="H304" s="28" t="str">
        <f>H140+H240+H302</f>
        <v>0</v>
      </c>
      <c r="I304" s="30" t="str">
        <f>I140+I240+I302</f>
        <v>0</v>
      </c>
      <c r="J304" s="36" t="str">
        <f>J140+J240+J302</f>
        <v>0</v>
      </c>
      <c r="K304" s="13"/>
      <c r="L304" s="28" t="str">
        <f>L140+L240+L302</f>
        <v>0</v>
      </c>
      <c r="M304" s="30" t="str">
        <f>M140+M240+M302</f>
        <v>0</v>
      </c>
      <c r="N304" s="36" t="str">
        <f>N140+N240+N302</f>
        <v>0</v>
      </c>
      <c r="O304" s="13"/>
      <c r="P304" s="28" t="str">
        <f>P140+P240+P302</f>
        <v>0</v>
      </c>
      <c r="Q304" s="30" t="str">
        <f>Q140+Q240+Q302</f>
        <v>0</v>
      </c>
      <c r="R304" s="36" t="str">
        <f>R140+R240+R302</f>
        <v>0</v>
      </c>
      <c r="S304" s="13"/>
      <c r="T304" s="28" t="str">
        <f>T140+T240+T302</f>
        <v>0</v>
      </c>
      <c r="U304" s="30" t="str">
        <f>U140+U240+U302</f>
        <v>0</v>
      </c>
      <c r="V304" s="36" t="str">
        <f>V140+V240+V302</f>
        <v>0</v>
      </c>
      <c r="W304" s="13"/>
      <c r="X304" s="40" t="str">
        <f>X140+X240+X302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196</v>
      </c>
    </row>
    <row r="3" spans="1:7">
      <c r="A3" s="7" t="s">
        <v>20</v>
      </c>
    </row>
    <row r="4" spans="1:7">
      <c r="A4" s="8"/>
      <c r="C4" s="11" t="s">
        <v>158</v>
      </c>
      <c r="D4" s="9"/>
      <c r="E4" s="10"/>
      <c r="G4" s="8"/>
    </row>
    <row r="5" spans="1:7" customHeight="1" ht="24">
      <c r="A5" s="17" t="s">
        <v>23</v>
      </c>
      <c r="B5" s="12"/>
      <c r="C5" s="23" t="s">
        <v>197</v>
      </c>
      <c r="D5" s="29" t="s">
        <v>198</v>
      </c>
      <c r="E5" s="31" t="s">
        <v>199</v>
      </c>
      <c r="F5" s="12"/>
      <c r="G5" s="17" t="s">
        <v>200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1141989.39</v>
      </c>
    </row>
    <row r="9" spans="1:7">
      <c r="A9" s="20" t="s">
        <v>41</v>
      </c>
      <c r="B9" s="12"/>
      <c r="C9" s="25"/>
      <c r="D9" s="14"/>
      <c r="E9" s="33"/>
      <c r="F9" s="12"/>
      <c r="G9" s="37">
        <v>1031211.01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915819.2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903955.16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900929.39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839955.28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875799.96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826827.05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933321.3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977776.04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633992.42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611671.78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/>
      <c r="D57" s="14"/>
      <c r="E57" s="33"/>
      <c r="F57" s="12"/>
      <c r="G57" s="37">
        <v>392508</v>
      </c>
    </row>
    <row r="58" spans="1:7">
      <c r="A58" s="20" t="s">
        <v>41</v>
      </c>
      <c r="B58" s="12"/>
      <c r="C58" s="25"/>
      <c r="D58" s="14"/>
      <c r="E58" s="33"/>
      <c r="F58" s="12"/>
      <c r="G58" s="37">
        <v>339118</v>
      </c>
    </row>
    <row r="59" spans="1:7">
      <c r="A59" s="20" t="s">
        <v>42</v>
      </c>
      <c r="B59" s="12"/>
      <c r="C59" s="25"/>
      <c r="D59" s="14"/>
      <c r="E59" s="33"/>
      <c r="F59" s="12"/>
      <c r="G59" s="37">
        <v>285157</v>
      </c>
    </row>
    <row r="60" spans="1:7">
      <c r="A60" s="20" t="s">
        <v>43</v>
      </c>
      <c r="B60" s="12"/>
      <c r="C60" s="25"/>
      <c r="D60" s="14"/>
      <c r="E60" s="33"/>
      <c r="F60" s="12"/>
      <c r="G60" s="37">
        <v>1065246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1924386</v>
      </c>
      <c r="D64" s="14">
        <v>516667.1</v>
      </c>
      <c r="E64" s="33">
        <v>1407718.9</v>
      </c>
      <c r="F64" s="12"/>
      <c r="G64" s="37">
        <v>0</v>
      </c>
    </row>
    <row r="65" spans="1:7">
      <c r="A65" s="20" t="s">
        <v>41</v>
      </c>
      <c r="B65" s="12"/>
      <c r="C65" s="25">
        <v>1924386</v>
      </c>
      <c r="D65" s="14">
        <v>547667.09</v>
      </c>
      <c r="E65" s="33">
        <v>1376718.91</v>
      </c>
      <c r="F65" s="12"/>
      <c r="G65" s="37">
        <v>0</v>
      </c>
    </row>
    <row r="66" spans="1:7">
      <c r="A66" s="20" t="s">
        <v>42</v>
      </c>
      <c r="B66" s="12"/>
      <c r="C66" s="25">
        <v>1924386</v>
      </c>
      <c r="D66" s="14">
        <v>578666.48</v>
      </c>
      <c r="E66" s="33">
        <v>1345719.52</v>
      </c>
      <c r="F66" s="12"/>
      <c r="G66" s="37">
        <v>0</v>
      </c>
    </row>
    <row r="67" spans="1:7">
      <c r="A67" s="20" t="s">
        <v>43</v>
      </c>
      <c r="B67" s="12"/>
      <c r="C67" s="25">
        <v>1924386</v>
      </c>
      <c r="D67" s="14">
        <v>609666.47</v>
      </c>
      <c r="E67" s="33">
        <v>1314719.53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54</v>
      </c>
      <c r="B71" s="12"/>
      <c r="C71" s="24"/>
      <c r="D71" s="12"/>
      <c r="E71" s="32"/>
      <c r="F71" s="12"/>
      <c r="G71" s="18"/>
    </row>
    <row r="72" spans="1:7">
      <c r="A72" s="20" t="s">
        <v>55</v>
      </c>
      <c r="B72" s="12"/>
      <c r="C72" s="24"/>
      <c r="D72" s="12"/>
      <c r="E72" s="32"/>
      <c r="F72" s="12"/>
      <c r="G72" s="18"/>
    </row>
    <row r="73" spans="1:7">
      <c r="A73" s="20" t="s">
        <v>56</v>
      </c>
      <c r="B73" s="12"/>
      <c r="C73" s="24"/>
      <c r="D73" s="12"/>
      <c r="E73" s="32"/>
      <c r="F73" s="12"/>
      <c r="G73" s="18"/>
    </row>
    <row r="74" spans="1:7">
      <c r="A74" s="20" t="s">
        <v>57</v>
      </c>
      <c r="B74" s="12"/>
      <c r="C74" s="24"/>
      <c r="D74" s="12"/>
      <c r="E74" s="32"/>
      <c r="F74" s="12"/>
      <c r="G74" s="18"/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198228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179809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526412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489274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/>
      <c r="D85" s="14"/>
      <c r="E85" s="33"/>
      <c r="F85" s="12"/>
      <c r="G85" s="37">
        <v>624453.56</v>
      </c>
    </row>
    <row r="86" spans="1:7">
      <c r="A86" s="20" t="s">
        <v>41</v>
      </c>
      <c r="B86" s="12"/>
      <c r="C86" s="25"/>
      <c r="D86" s="14"/>
      <c r="E86" s="33"/>
      <c r="F86" s="12"/>
      <c r="G86" s="37">
        <v>500081.87</v>
      </c>
    </row>
    <row r="87" spans="1:7">
      <c r="A87" s="20" t="s">
        <v>42</v>
      </c>
      <c r="B87" s="12"/>
      <c r="C87" s="25"/>
      <c r="D87" s="14"/>
      <c r="E87" s="33"/>
      <c r="F87" s="12"/>
      <c r="G87" s="37">
        <v>440926.16</v>
      </c>
    </row>
    <row r="88" spans="1:7">
      <c r="A88" s="20" t="s">
        <v>43</v>
      </c>
      <c r="B88" s="12"/>
      <c r="C88" s="25"/>
      <c r="D88" s="14"/>
      <c r="E88" s="33"/>
      <c r="F88" s="12"/>
      <c r="G88" s="37">
        <v>496001.42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7778240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7870626</v>
      </c>
    </row>
    <row r="94" spans="1:7">
      <c r="A94" s="20" t="s">
        <v>42</v>
      </c>
      <c r="B94" s="12"/>
      <c r="C94" s="25">
        <v>0</v>
      </c>
      <c r="D94" s="14">
        <v>0</v>
      </c>
      <c r="E94" s="33">
        <v>0</v>
      </c>
      <c r="F94" s="12"/>
      <c r="G94" s="37">
        <v>8053621</v>
      </c>
    </row>
    <row r="95" spans="1:7">
      <c r="A95" s="20" t="s">
        <v>43</v>
      </c>
      <c r="B95" s="12"/>
      <c r="C95" s="25">
        <v>0</v>
      </c>
      <c r="D95" s="14">
        <v>0</v>
      </c>
      <c r="E95" s="33">
        <v>0</v>
      </c>
      <c r="F95" s="12"/>
      <c r="G95" s="37">
        <v>8935471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7951961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5529316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6669491</v>
      </c>
    </row>
    <row r="102" spans="1:7">
      <c r="A102" s="20" t="s">
        <v>43</v>
      </c>
      <c r="B102" s="12"/>
      <c r="C102" s="25">
        <v>0</v>
      </c>
      <c r="D102" s="14">
        <v>0</v>
      </c>
      <c r="E102" s="33">
        <v>0</v>
      </c>
      <c r="F102" s="12"/>
      <c r="G102" s="37">
        <v>10146152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62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0</v>
      </c>
      <c r="D106" s="14">
        <v>0</v>
      </c>
      <c r="E106" s="33">
        <v>0</v>
      </c>
      <c r="F106" s="12"/>
      <c r="G106" s="37">
        <v>6382766</v>
      </c>
    </row>
    <row r="107" spans="1:7">
      <c r="A107" s="20" t="s">
        <v>41</v>
      </c>
      <c r="B107" s="12"/>
      <c r="C107" s="25">
        <v>0</v>
      </c>
      <c r="D107" s="14">
        <v>0</v>
      </c>
      <c r="E107" s="33">
        <v>0</v>
      </c>
      <c r="F107" s="12"/>
      <c r="G107" s="37">
        <v>18036714</v>
      </c>
    </row>
    <row r="108" spans="1:7">
      <c r="A108" s="20" t="s">
        <v>42</v>
      </c>
      <c r="B108" s="12"/>
      <c r="C108" s="25">
        <v>0</v>
      </c>
      <c r="D108" s="14">
        <v>0</v>
      </c>
      <c r="E108" s="33">
        <v>0</v>
      </c>
      <c r="F108" s="12"/>
      <c r="G108" s="37">
        <v>20375151</v>
      </c>
    </row>
    <row r="109" spans="1:7">
      <c r="A109" s="20" t="s">
        <v>43</v>
      </c>
      <c r="B109" s="12"/>
      <c r="C109" s="25">
        <v>0</v>
      </c>
      <c r="D109" s="14">
        <v>0</v>
      </c>
      <c r="E109" s="33">
        <v>0</v>
      </c>
      <c r="F109" s="12"/>
      <c r="G109" s="37">
        <v>26541232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63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2906967.26</v>
      </c>
      <c r="D113" s="14"/>
      <c r="E113" s="33">
        <v>2906967.26</v>
      </c>
      <c r="F113" s="12"/>
      <c r="G113" s="37">
        <v>587666.42</v>
      </c>
    </row>
    <row r="114" spans="1:7">
      <c r="A114" s="20" t="s">
        <v>41</v>
      </c>
      <c r="B114" s="12"/>
      <c r="C114" s="25">
        <v>2906967.26</v>
      </c>
      <c r="D114" s="14"/>
      <c r="E114" s="33">
        <v>2906967.26</v>
      </c>
      <c r="F114" s="12"/>
      <c r="G114" s="37">
        <v>1665447.39</v>
      </c>
    </row>
    <row r="115" spans="1:7">
      <c r="A115" s="20" t="s">
        <v>42</v>
      </c>
      <c r="B115" s="12"/>
      <c r="C115" s="25">
        <v>2906967.26</v>
      </c>
      <c r="D115" s="14"/>
      <c r="E115" s="33">
        <v>2906967.26</v>
      </c>
      <c r="F115" s="12"/>
      <c r="G115" s="37">
        <v>1700641.72</v>
      </c>
    </row>
    <row r="116" spans="1:7">
      <c r="A116" s="20" t="s">
        <v>43</v>
      </c>
      <c r="B116" s="12"/>
      <c r="C116" s="25">
        <v>2906967.26</v>
      </c>
      <c r="D116" s="14"/>
      <c r="E116" s="33">
        <v>2906967.26</v>
      </c>
      <c r="F116" s="12"/>
      <c r="G116" s="37">
        <v>1671471.19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64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>
        <v>2675515</v>
      </c>
      <c r="D120" s="14">
        <v>0</v>
      </c>
      <c r="E120" s="33">
        <v>2675515</v>
      </c>
      <c r="F120" s="12"/>
      <c r="G120" s="37">
        <v>100239216</v>
      </c>
    </row>
    <row r="121" spans="1:7">
      <c r="A121" s="20" t="s">
        <v>41</v>
      </c>
      <c r="B121" s="12"/>
      <c r="C121" s="25">
        <v>2675515</v>
      </c>
      <c r="D121" s="14">
        <v>0</v>
      </c>
      <c r="E121" s="33">
        <v>2675515</v>
      </c>
      <c r="F121" s="12"/>
      <c r="G121" s="37">
        <v>99828502</v>
      </c>
    </row>
    <row r="122" spans="1:7">
      <c r="A122" s="20" t="s">
        <v>42</v>
      </c>
      <c r="B122" s="12"/>
      <c r="C122" s="25">
        <v>2675515</v>
      </c>
      <c r="D122" s="14">
        <v>0</v>
      </c>
      <c r="E122" s="33">
        <v>2675515</v>
      </c>
      <c r="F122" s="12"/>
      <c r="G122" s="37">
        <v>79512670</v>
      </c>
    </row>
    <row r="123" spans="1:7">
      <c r="A123" s="20" t="s">
        <v>43</v>
      </c>
      <c r="B123" s="12"/>
      <c r="C123" s="25">
        <v>2675515</v>
      </c>
      <c r="D123" s="14">
        <v>0</v>
      </c>
      <c r="E123" s="33">
        <v>2675515</v>
      </c>
      <c r="F123" s="12"/>
      <c r="G123" s="37">
        <v>81280046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65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/>
      <c r="D127" s="14"/>
      <c r="E127" s="33"/>
      <c r="F127" s="12"/>
      <c r="G127" s="37">
        <v>85156</v>
      </c>
    </row>
    <row r="128" spans="1:7">
      <c r="A128" s="20" t="s">
        <v>41</v>
      </c>
      <c r="B128" s="12"/>
      <c r="C128" s="25"/>
      <c r="D128" s="14"/>
      <c r="E128" s="33"/>
      <c r="F128" s="12"/>
      <c r="G128" s="37">
        <v>85156</v>
      </c>
    </row>
    <row r="129" spans="1:7">
      <c r="A129" s="20" t="s">
        <v>42</v>
      </c>
      <c r="B129" s="12"/>
      <c r="C129" s="25"/>
      <c r="D129" s="14"/>
      <c r="E129" s="33"/>
      <c r="F129" s="12"/>
      <c r="G129" s="37">
        <v>85156</v>
      </c>
    </row>
    <row r="130" spans="1:7">
      <c r="A130" s="20" t="s">
        <v>43</v>
      </c>
      <c r="B130" s="12"/>
      <c r="C130" s="25"/>
      <c r="D130" s="14"/>
      <c r="E130" s="33"/>
      <c r="F130" s="12"/>
      <c r="G130" s="37">
        <v>85156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66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>
        <v>2607117.71</v>
      </c>
      <c r="D134" s="14"/>
      <c r="E134" s="33">
        <v>2607117.71</v>
      </c>
      <c r="F134" s="12"/>
      <c r="G134" s="37">
        <v>693052.98</v>
      </c>
    </row>
    <row r="135" spans="1:7">
      <c r="A135" s="20" t="s">
        <v>41</v>
      </c>
      <c r="B135" s="12"/>
      <c r="C135" s="25">
        <v>2607117.71</v>
      </c>
      <c r="D135" s="14"/>
      <c r="E135" s="33">
        <v>2607117.71</v>
      </c>
      <c r="F135" s="12"/>
      <c r="G135" s="37">
        <v>662819.49</v>
      </c>
    </row>
    <row r="136" spans="1:7">
      <c r="A136" s="20" t="s">
        <v>42</v>
      </c>
      <c r="B136" s="12"/>
      <c r="C136" s="25">
        <v>2607117.71</v>
      </c>
      <c r="D136" s="14"/>
      <c r="E136" s="33">
        <v>2607117.71</v>
      </c>
      <c r="F136" s="12"/>
      <c r="G136" s="37">
        <v>1451401.35</v>
      </c>
    </row>
    <row r="137" spans="1:7">
      <c r="A137" s="20" t="s">
        <v>43</v>
      </c>
      <c r="B137" s="12"/>
      <c r="C137" s="25">
        <v>2607117.71</v>
      </c>
      <c r="D137" s="14"/>
      <c r="E137" s="33">
        <v>2607117.71</v>
      </c>
      <c r="F137" s="12"/>
      <c r="G137" s="37">
        <v>1515848.86</v>
      </c>
    </row>
    <row r="138" spans="1:7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34" t="str">
        <f>SUM(E134:E137)</f>
        <v>0</v>
      </c>
      <c r="F138" s="12"/>
      <c r="G138" s="38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35" t="str">
        <f>E12+E19+E26+E33+E40+E47+E54+E61+E68+E75+E82+E89+E96+E103+E110+E117+E124+E131+E138</f>
        <v>0</v>
      </c>
      <c r="F140" s="13"/>
      <c r="G140" s="39" t="str">
        <f>G12+G19+G26+G33+G40+G47+G54+G61+G68+G75+G82+G89+G96+G103+G110+G117+G124+G131+G138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68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>
        <v>0</v>
      </c>
      <c r="D143" s="14">
        <v>0</v>
      </c>
      <c r="E143" s="33">
        <v>0</v>
      </c>
      <c r="F143" s="12"/>
      <c r="G143" s="37">
        <v>190645</v>
      </c>
    </row>
    <row r="144" spans="1:7">
      <c r="A144" s="20" t="s">
        <v>41</v>
      </c>
      <c r="B144" s="12"/>
      <c r="C144" s="25">
        <v>0</v>
      </c>
      <c r="D144" s="14">
        <v>0</v>
      </c>
      <c r="E144" s="33">
        <v>0</v>
      </c>
      <c r="F144" s="12"/>
      <c r="G144" s="37">
        <v>182123</v>
      </c>
    </row>
    <row r="145" spans="1:7">
      <c r="A145" s="20" t="s">
        <v>42</v>
      </c>
      <c r="B145" s="12"/>
      <c r="C145" s="25">
        <v>0</v>
      </c>
      <c r="D145" s="14">
        <v>0</v>
      </c>
      <c r="E145" s="33">
        <v>0</v>
      </c>
      <c r="F145" s="12"/>
      <c r="G145" s="37">
        <v>198450</v>
      </c>
    </row>
    <row r="146" spans="1:7">
      <c r="A146" s="20" t="s">
        <v>43</v>
      </c>
      <c r="B146" s="12"/>
      <c r="C146" s="25">
        <v>0</v>
      </c>
      <c r="D146" s="14">
        <v>0</v>
      </c>
      <c r="E146" s="33">
        <v>0</v>
      </c>
      <c r="F146" s="12"/>
      <c r="G146" s="37">
        <v>183652</v>
      </c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69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0</v>
      </c>
      <c r="D150" s="14">
        <v>0</v>
      </c>
      <c r="E150" s="33">
        <v>0</v>
      </c>
      <c r="F150" s="12"/>
      <c r="G150" s="37">
        <v>0</v>
      </c>
    </row>
    <row r="151" spans="1:7">
      <c r="A151" s="20" t="s">
        <v>41</v>
      </c>
      <c r="B151" s="12"/>
      <c r="C151" s="25">
        <v>0</v>
      </c>
      <c r="D151" s="14">
        <v>0</v>
      </c>
      <c r="E151" s="33">
        <v>0</v>
      </c>
      <c r="F151" s="12"/>
      <c r="G151" s="37">
        <v>0</v>
      </c>
    </row>
    <row r="152" spans="1:7">
      <c r="A152" s="20" t="s">
        <v>42</v>
      </c>
      <c r="B152" s="12"/>
      <c r="C152" s="25"/>
      <c r="D152" s="14"/>
      <c r="E152" s="33"/>
      <c r="F152" s="12"/>
      <c r="G152" s="37"/>
    </row>
    <row r="153" spans="1:7">
      <c r="A153" s="20" t="s">
        <v>43</v>
      </c>
      <c r="B153" s="12"/>
      <c r="C153" s="25">
        <v>0</v>
      </c>
      <c r="D153" s="14">
        <v>0</v>
      </c>
      <c r="E153" s="33">
        <v>0</v>
      </c>
      <c r="F153" s="12"/>
      <c r="G153" s="37">
        <v>0</v>
      </c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70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>
        <v>83667.91</v>
      </c>
      <c r="D157" s="14"/>
      <c r="E157" s="33">
        <v>83667.91</v>
      </c>
      <c r="F157" s="12"/>
      <c r="G157" s="37"/>
    </row>
    <row r="158" spans="1:7">
      <c r="A158" s="20" t="s">
        <v>41</v>
      </c>
      <c r="B158" s="12"/>
      <c r="C158" s="25">
        <v>163667.91</v>
      </c>
      <c r="D158" s="14"/>
      <c r="E158" s="33">
        <v>163667.91</v>
      </c>
      <c r="F158" s="12"/>
      <c r="G158" s="37"/>
    </row>
    <row r="159" spans="1:7">
      <c r="A159" s="20" t="s">
        <v>42</v>
      </c>
      <c r="B159" s="12"/>
      <c r="C159" s="25">
        <v>83667.91</v>
      </c>
      <c r="D159" s="14"/>
      <c r="E159" s="33">
        <v>83667.91</v>
      </c>
      <c r="F159" s="12"/>
      <c r="G159" s="37"/>
    </row>
    <row r="160" spans="1:7">
      <c r="A160" s="20" t="s">
        <v>43</v>
      </c>
      <c r="B160" s="12"/>
      <c r="C160" s="25">
        <v>118991.38</v>
      </c>
      <c r="D160" s="14"/>
      <c r="E160" s="33">
        <v>118991.38</v>
      </c>
      <c r="F160" s="12"/>
      <c r="G160" s="37"/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71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0</v>
      </c>
      <c r="D164" s="14"/>
      <c r="E164" s="33">
        <v>0</v>
      </c>
      <c r="F164" s="12"/>
      <c r="G164" s="37"/>
    </row>
    <row r="165" spans="1:7">
      <c r="A165" s="20" t="s">
        <v>41</v>
      </c>
      <c r="B165" s="12"/>
      <c r="C165" s="25">
        <v>0</v>
      </c>
      <c r="D165" s="14"/>
      <c r="E165" s="33">
        <v>0</v>
      </c>
      <c r="F165" s="12"/>
      <c r="G165" s="37"/>
    </row>
    <row r="166" spans="1:7">
      <c r="A166" s="20" t="s">
        <v>42</v>
      </c>
      <c r="B166" s="12"/>
      <c r="C166" s="25">
        <v>0</v>
      </c>
      <c r="D166" s="14"/>
      <c r="E166" s="33">
        <v>0</v>
      </c>
      <c r="F166" s="12"/>
      <c r="G166" s="37"/>
    </row>
    <row r="167" spans="1:7">
      <c r="A167" s="20" t="s">
        <v>43</v>
      </c>
      <c r="B167" s="12"/>
      <c r="C167" s="25">
        <v>0</v>
      </c>
      <c r="D167" s="14"/>
      <c r="E167" s="33">
        <v>0</v>
      </c>
      <c r="F167" s="12"/>
      <c r="G167" s="37"/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72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>
        <v>38261915.9</v>
      </c>
      <c r="D171" s="14"/>
      <c r="E171" s="33">
        <v>38261915.9</v>
      </c>
      <c r="F171" s="12"/>
      <c r="G171" s="37">
        <v>72907.31</v>
      </c>
    </row>
    <row r="172" spans="1:7">
      <c r="A172" s="20" t="s">
        <v>41</v>
      </c>
      <c r="B172" s="12"/>
      <c r="C172" s="25">
        <v>38261915.9</v>
      </c>
      <c r="D172" s="14"/>
      <c r="E172" s="33">
        <v>38261915.9</v>
      </c>
      <c r="F172" s="12"/>
      <c r="G172" s="37">
        <v>22477.2</v>
      </c>
    </row>
    <row r="173" spans="1:7">
      <c r="A173" s="20" t="s">
        <v>42</v>
      </c>
      <c r="B173" s="12"/>
      <c r="C173" s="25">
        <v>38261915.9</v>
      </c>
      <c r="D173" s="14"/>
      <c r="E173" s="33">
        <v>38261915.9</v>
      </c>
      <c r="F173" s="12"/>
      <c r="G173" s="37">
        <v>23228.09</v>
      </c>
    </row>
    <row r="174" spans="1:7">
      <c r="A174" s="20" t="s">
        <v>43</v>
      </c>
      <c r="B174" s="12"/>
      <c r="C174" s="25">
        <v>38261915.9</v>
      </c>
      <c r="D174" s="14"/>
      <c r="E174" s="33">
        <v>38261915.9</v>
      </c>
      <c r="F174" s="12"/>
      <c r="G174" s="37">
        <v>35446.61</v>
      </c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73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/>
    </row>
    <row r="179" spans="1:7">
      <c r="A179" s="20" t="s">
        <v>41</v>
      </c>
      <c r="B179" s="12"/>
      <c r="C179" s="25"/>
      <c r="D179" s="14"/>
      <c r="E179" s="33"/>
      <c r="F179" s="12"/>
      <c r="G179" s="37"/>
    </row>
    <row r="180" spans="1:7">
      <c r="A180" s="20" t="s">
        <v>42</v>
      </c>
      <c r="B180" s="12"/>
      <c r="C180" s="25"/>
      <c r="D180" s="14"/>
      <c r="E180" s="33"/>
      <c r="F180" s="12"/>
      <c r="G180" s="37"/>
    </row>
    <row r="181" spans="1:7">
      <c r="A181" s="20" t="s">
        <v>43</v>
      </c>
      <c r="B181" s="12"/>
      <c r="C181" s="25"/>
      <c r="D181" s="14"/>
      <c r="E181" s="33"/>
      <c r="F181" s="12"/>
      <c r="G181" s="37"/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74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>
        <v>0</v>
      </c>
      <c r="D185" s="14">
        <v>0</v>
      </c>
      <c r="E185" s="33">
        <v>0</v>
      </c>
      <c r="F185" s="12"/>
      <c r="G185" s="37">
        <v>0</v>
      </c>
    </row>
    <row r="186" spans="1:7">
      <c r="A186" s="20" t="s">
        <v>41</v>
      </c>
      <c r="B186" s="12"/>
      <c r="C186" s="25">
        <v>0</v>
      </c>
      <c r="D186" s="14">
        <v>0</v>
      </c>
      <c r="E186" s="33">
        <v>0</v>
      </c>
      <c r="F186" s="12"/>
      <c r="G186" s="37">
        <v>0</v>
      </c>
    </row>
    <row r="187" spans="1:7">
      <c r="A187" s="20" t="s">
        <v>42</v>
      </c>
      <c r="B187" s="12"/>
      <c r="C187" s="25">
        <v>0</v>
      </c>
      <c r="D187" s="14">
        <v>0</v>
      </c>
      <c r="E187" s="33">
        <v>0</v>
      </c>
      <c r="F187" s="12"/>
      <c r="G187" s="37">
        <v>0</v>
      </c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75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/>
      <c r="D192" s="14"/>
      <c r="E192" s="33"/>
      <c r="F192" s="12"/>
      <c r="G192" s="37"/>
    </row>
    <row r="193" spans="1:7">
      <c r="A193" s="20" t="s">
        <v>41</v>
      </c>
      <c r="B193" s="12"/>
      <c r="C193" s="25"/>
      <c r="D193" s="14"/>
      <c r="E193" s="33"/>
      <c r="F193" s="12"/>
      <c r="G193" s="37"/>
    </row>
    <row r="194" spans="1:7">
      <c r="A194" s="20" t="s">
        <v>42</v>
      </c>
      <c r="B194" s="12"/>
      <c r="C194" s="25">
        <v>0</v>
      </c>
      <c r="D194" s="14">
        <v>0</v>
      </c>
      <c r="E194" s="33">
        <v>0</v>
      </c>
      <c r="F194" s="12"/>
      <c r="G194" s="37">
        <v>0</v>
      </c>
    </row>
    <row r="195" spans="1:7">
      <c r="A195" s="20" t="s">
        <v>43</v>
      </c>
      <c r="B195" s="12"/>
      <c r="C195" s="25">
        <v>0</v>
      </c>
      <c r="D195" s="14">
        <v>0</v>
      </c>
      <c r="E195" s="33">
        <v>0</v>
      </c>
      <c r="F195" s="12"/>
      <c r="G195" s="37">
        <v>0</v>
      </c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76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9709985</v>
      </c>
      <c r="D199" s="14">
        <v>5204394</v>
      </c>
      <c r="E199" s="33">
        <v>4505591</v>
      </c>
      <c r="F199" s="12"/>
      <c r="G199" s="37"/>
    </row>
    <row r="200" spans="1:7">
      <c r="A200" s="20" t="s">
        <v>41</v>
      </c>
      <c r="B200" s="12"/>
      <c r="C200" s="25">
        <v>9545532</v>
      </c>
      <c r="D200" s="14">
        <v>5283557</v>
      </c>
      <c r="E200" s="33">
        <v>4261975</v>
      </c>
      <c r="F200" s="12"/>
      <c r="G200" s="37"/>
    </row>
    <row r="201" spans="1:7">
      <c r="A201" s="20" t="s">
        <v>42</v>
      </c>
      <c r="B201" s="12"/>
      <c r="C201" s="25">
        <v>9191723</v>
      </c>
      <c r="D201" s="14">
        <v>5217127</v>
      </c>
      <c r="E201" s="33">
        <v>3974596</v>
      </c>
      <c r="F201" s="12"/>
      <c r="G201" s="37"/>
    </row>
    <row r="202" spans="1:7">
      <c r="A202" s="20" t="s">
        <v>43</v>
      </c>
      <c r="B202" s="12"/>
      <c r="C202" s="25">
        <v>8788159</v>
      </c>
      <c r="D202" s="14">
        <v>5282149</v>
      </c>
      <c r="E202" s="33">
        <v>3506010</v>
      </c>
      <c r="F202" s="12"/>
      <c r="G202" s="37"/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77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0</v>
      </c>
      <c r="D206" s="14">
        <v>0</v>
      </c>
      <c r="E206" s="33">
        <v>0</v>
      </c>
      <c r="F206" s="12"/>
      <c r="G206" s="37">
        <v>0</v>
      </c>
    </row>
    <row r="207" spans="1:7">
      <c r="A207" s="20" t="s">
        <v>41</v>
      </c>
      <c r="B207" s="12"/>
      <c r="C207" s="25">
        <v>0</v>
      </c>
      <c r="D207" s="14">
        <v>0</v>
      </c>
      <c r="E207" s="33">
        <v>0</v>
      </c>
      <c r="F207" s="12"/>
      <c r="G207" s="37">
        <v>0</v>
      </c>
    </row>
    <row r="208" spans="1:7">
      <c r="A208" s="20" t="s">
        <v>42</v>
      </c>
      <c r="B208" s="12"/>
      <c r="C208" s="25">
        <v>0</v>
      </c>
      <c r="D208" s="14">
        <v>0</v>
      </c>
      <c r="E208" s="33">
        <v>0</v>
      </c>
      <c r="F208" s="12"/>
      <c r="G208" s="37">
        <v>0</v>
      </c>
    </row>
    <row r="209" spans="1:7">
      <c r="A209" s="20" t="s">
        <v>43</v>
      </c>
      <c r="B209" s="12"/>
      <c r="C209" s="25">
        <v>0</v>
      </c>
      <c r="D209" s="14">
        <v>0</v>
      </c>
      <c r="E209" s="33">
        <v>0</v>
      </c>
      <c r="F209" s="12"/>
      <c r="G209" s="37">
        <v>0</v>
      </c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78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40189002</v>
      </c>
      <c r="D213" s="14"/>
      <c r="E213" s="33">
        <v>40189002</v>
      </c>
      <c r="F213" s="12"/>
      <c r="G213" s="37"/>
    </row>
    <row r="214" spans="1:7">
      <c r="A214" s="20" t="s">
        <v>41</v>
      </c>
      <c r="B214" s="12"/>
      <c r="C214" s="25">
        <v>40072002</v>
      </c>
      <c r="D214" s="14">
        <v>0</v>
      </c>
      <c r="E214" s="33">
        <v>40072002</v>
      </c>
      <c r="F214" s="12"/>
      <c r="G214" s="37">
        <v>0</v>
      </c>
    </row>
    <row r="215" spans="1:7">
      <c r="A215" s="20" t="s">
        <v>42</v>
      </c>
      <c r="B215" s="12"/>
      <c r="C215" s="25">
        <v>39955002</v>
      </c>
      <c r="D215" s="14">
        <v>0</v>
      </c>
      <c r="E215" s="33">
        <v>39955002</v>
      </c>
      <c r="F215" s="12"/>
      <c r="G215" s="37">
        <v>0</v>
      </c>
    </row>
    <row r="216" spans="1:7">
      <c r="A216" s="20" t="s">
        <v>43</v>
      </c>
      <c r="B216" s="12"/>
      <c r="C216" s="25">
        <v>32212214</v>
      </c>
      <c r="D216" s="14">
        <v>0</v>
      </c>
      <c r="E216" s="33">
        <v>32212214</v>
      </c>
      <c r="F216" s="12"/>
      <c r="G216" s="37">
        <v>0</v>
      </c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79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/>
    </row>
    <row r="221" spans="1:7">
      <c r="A221" s="20" t="s">
        <v>41</v>
      </c>
      <c r="B221" s="12"/>
      <c r="C221" s="25">
        <v>2440041</v>
      </c>
      <c r="D221" s="14"/>
      <c r="E221" s="33">
        <v>2440041</v>
      </c>
      <c r="F221" s="12"/>
      <c r="G221" s="37"/>
    </row>
    <row r="222" spans="1:7">
      <c r="A222" s="20" t="s">
        <v>42</v>
      </c>
      <c r="B222" s="12"/>
      <c r="C222" s="25">
        <v>2440041</v>
      </c>
      <c r="D222" s="14">
        <v>113</v>
      </c>
      <c r="E222" s="33">
        <v>2439928</v>
      </c>
      <c r="F222" s="12"/>
      <c r="G222" s="37"/>
    </row>
    <row r="223" spans="1:7">
      <c r="A223" s="20" t="s">
        <v>43</v>
      </c>
      <c r="B223" s="12"/>
      <c r="C223" s="25">
        <v>2307511</v>
      </c>
      <c r="D223" s="14"/>
      <c r="E223" s="33">
        <v>2307511</v>
      </c>
      <c r="F223" s="12"/>
      <c r="G223" s="37"/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80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>
        <v>27763.53</v>
      </c>
    </row>
    <row r="228" spans="1:7">
      <c r="A228" s="20" t="s">
        <v>41</v>
      </c>
      <c r="B228" s="12"/>
      <c r="C228" s="25"/>
      <c r="D228" s="14"/>
      <c r="E228" s="33"/>
      <c r="F228" s="12"/>
      <c r="G228" s="37">
        <v>27160.39</v>
      </c>
    </row>
    <row r="229" spans="1:7">
      <c r="A229" s="20" t="s">
        <v>42</v>
      </c>
      <c r="B229" s="12"/>
      <c r="C229" s="25"/>
      <c r="D229" s="14"/>
      <c r="E229" s="33"/>
      <c r="F229" s="12"/>
      <c r="G229" s="37">
        <v>26579.99</v>
      </c>
    </row>
    <row r="230" spans="1:7">
      <c r="A230" s="20" t="s">
        <v>43</v>
      </c>
      <c r="B230" s="12"/>
      <c r="C230" s="25"/>
      <c r="D230" s="14"/>
      <c r="E230" s="33"/>
      <c r="F230" s="12"/>
      <c r="G230" s="37">
        <v>27193.59</v>
      </c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19" t="s">
        <v>81</v>
      </c>
      <c r="B233" s="12"/>
      <c r="C233" s="24"/>
      <c r="D233" s="12"/>
      <c r="E233" s="32"/>
      <c r="F233" s="12"/>
      <c r="G233" s="18"/>
    </row>
    <row r="234" spans="1:7">
      <c r="A234" s="20" t="s">
        <v>40</v>
      </c>
      <c r="B234" s="12"/>
      <c r="C234" s="25"/>
      <c r="D234" s="14"/>
      <c r="E234" s="33"/>
      <c r="F234" s="12"/>
      <c r="G234" s="37"/>
    </row>
    <row r="235" spans="1:7">
      <c r="A235" s="20" t="s">
        <v>41</v>
      </c>
      <c r="B235" s="12"/>
      <c r="C235" s="25"/>
      <c r="D235" s="14"/>
      <c r="E235" s="33"/>
      <c r="F235" s="12"/>
      <c r="G235" s="37"/>
    </row>
    <row r="236" spans="1:7">
      <c r="A236" s="20" t="s">
        <v>42</v>
      </c>
      <c r="B236" s="12"/>
      <c r="C236" s="25"/>
      <c r="D236" s="14"/>
      <c r="E236" s="33"/>
      <c r="F236" s="12"/>
      <c r="G236" s="37"/>
    </row>
    <row r="237" spans="1:7">
      <c r="A237" s="20" t="s">
        <v>43</v>
      </c>
      <c r="B237" s="12"/>
      <c r="C237" s="25"/>
      <c r="D237" s="14"/>
      <c r="E237" s="33"/>
      <c r="F237" s="12"/>
      <c r="G237" s="37"/>
    </row>
    <row r="238" spans="1:7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34" t="str">
        <f>SUM(E234:E237)</f>
        <v>0</v>
      </c>
      <c r="F238" s="12"/>
      <c r="G238" s="38" t="str">
        <f>SUM(G234:G237)</f>
        <v>0</v>
      </c>
    </row>
    <row r="239" spans="1:7">
      <c r="A239" s="18"/>
      <c r="B239" s="12"/>
      <c r="C239" s="24"/>
      <c r="D239" s="12"/>
      <c r="E239" s="32"/>
      <c r="F239" s="12"/>
      <c r="G239" s="18"/>
    </row>
    <row r="240" spans="1:7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35" t="str">
        <f>E147+E154+E161+E168+E175+E182+E189+E196+E203+E210+E217+E224+E231+E238</f>
        <v>0</v>
      </c>
      <c r="F240" s="13"/>
      <c r="G240" s="39" t="str">
        <f>G147+G154+G161+G168+G175+G182+G189+G196+G203+G210+G217+G224+G231+G238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83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0</v>
      </c>
      <c r="D243" s="14">
        <v>0</v>
      </c>
      <c r="E243" s="33">
        <v>0</v>
      </c>
      <c r="F243" s="12"/>
      <c r="G243" s="37">
        <v>0</v>
      </c>
    </row>
    <row r="244" spans="1:7">
      <c r="A244" s="20" t="s">
        <v>41</v>
      </c>
      <c r="B244" s="12"/>
      <c r="C244" s="25">
        <v>0</v>
      </c>
      <c r="D244" s="14">
        <v>0</v>
      </c>
      <c r="E244" s="33">
        <v>0</v>
      </c>
      <c r="F244" s="12"/>
      <c r="G244" s="37">
        <v>0</v>
      </c>
    </row>
    <row r="245" spans="1:7">
      <c r="A245" s="20" t="s">
        <v>42</v>
      </c>
      <c r="B245" s="12"/>
      <c r="C245" s="25">
        <v>0</v>
      </c>
      <c r="D245" s="14">
        <v>0</v>
      </c>
      <c r="E245" s="33">
        <v>0</v>
      </c>
      <c r="F245" s="12"/>
      <c r="G245" s="37">
        <v>0</v>
      </c>
    </row>
    <row r="246" spans="1:7">
      <c r="A246" s="20" t="s">
        <v>43</v>
      </c>
      <c r="B246" s="12"/>
      <c r="C246" s="25">
        <v>0</v>
      </c>
      <c r="D246" s="14">
        <v>0</v>
      </c>
      <c r="E246" s="33">
        <v>0</v>
      </c>
      <c r="F246" s="12"/>
      <c r="G246" s="37">
        <v>0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84</v>
      </c>
      <c r="B249" s="12"/>
      <c r="C249" s="24"/>
      <c r="D249" s="12"/>
      <c r="E249" s="32"/>
      <c r="F249" s="12"/>
      <c r="G249" s="18"/>
    </row>
    <row r="250" spans="1:7">
      <c r="A250" s="20" t="s">
        <v>40</v>
      </c>
      <c r="B250" s="12"/>
      <c r="C250" s="25">
        <v>6247916</v>
      </c>
      <c r="D250" s="14">
        <v>0</v>
      </c>
      <c r="E250" s="33">
        <v>6247916</v>
      </c>
      <c r="F250" s="12"/>
      <c r="G250" s="37">
        <v>67864654</v>
      </c>
    </row>
    <row r="251" spans="1:7">
      <c r="A251" s="20" t="s">
        <v>41</v>
      </c>
      <c r="B251" s="12"/>
      <c r="C251" s="25">
        <v>6247916</v>
      </c>
      <c r="D251" s="14">
        <v>0</v>
      </c>
      <c r="E251" s="33">
        <v>6247916</v>
      </c>
      <c r="F251" s="12"/>
      <c r="G251" s="37">
        <v>71170076</v>
      </c>
    </row>
    <row r="252" spans="1:7">
      <c r="A252" s="20" t="s">
        <v>42</v>
      </c>
      <c r="B252" s="12"/>
      <c r="C252" s="25">
        <v>6247916</v>
      </c>
      <c r="D252" s="14">
        <v>0</v>
      </c>
      <c r="E252" s="33">
        <v>6247916</v>
      </c>
      <c r="F252" s="12"/>
      <c r="G252" s="37">
        <v>66660574</v>
      </c>
    </row>
    <row r="253" spans="1:7">
      <c r="A253" s="20" t="s">
        <v>43</v>
      </c>
      <c r="B253" s="12"/>
      <c r="C253" s="25">
        <v>6247916</v>
      </c>
      <c r="D253" s="14">
        <v>0</v>
      </c>
      <c r="E253" s="33">
        <v>6247916</v>
      </c>
      <c r="F253" s="12"/>
      <c r="G253" s="37">
        <v>69880495</v>
      </c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86</v>
      </c>
      <c r="B257" s="12"/>
      <c r="C257" s="24"/>
      <c r="D257" s="12"/>
      <c r="E257" s="32"/>
      <c r="F257" s="12"/>
      <c r="G257" s="18"/>
    </row>
    <row r="258" spans="1:7">
      <c r="A258" s="20" t="s">
        <v>87</v>
      </c>
      <c r="B258" s="12"/>
      <c r="C258" s="24"/>
      <c r="D258" s="12"/>
      <c r="E258" s="32"/>
      <c r="F258" s="12"/>
      <c r="G258" s="18"/>
    </row>
    <row r="259" spans="1:7">
      <c r="A259" s="20" t="s">
        <v>88</v>
      </c>
      <c r="B259" s="12"/>
      <c r="C259" s="24"/>
      <c r="D259" s="12"/>
      <c r="E259" s="32"/>
      <c r="F259" s="12"/>
      <c r="G259" s="18"/>
    </row>
    <row r="260" spans="1:7">
      <c r="A260" s="20" t="s">
        <v>89</v>
      </c>
      <c r="B260" s="12"/>
      <c r="C260" s="24"/>
      <c r="D260" s="12"/>
      <c r="E260" s="32"/>
      <c r="F260" s="12"/>
      <c r="G260" s="18"/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90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459570.54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472840.99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421483.79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450640.59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91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9660815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13177163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23345841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19869213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92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/>
    </row>
    <row r="279" spans="1:7">
      <c r="A279" s="20" t="s">
        <v>41</v>
      </c>
      <c r="B279" s="12"/>
      <c r="C279" s="25"/>
      <c r="D279" s="14"/>
      <c r="E279" s="33"/>
      <c r="F279" s="12"/>
      <c r="G279" s="37"/>
    </row>
    <row r="280" spans="1:7">
      <c r="A280" s="20" t="s">
        <v>42</v>
      </c>
      <c r="B280" s="12"/>
      <c r="C280" s="25"/>
      <c r="D280" s="14"/>
      <c r="E280" s="33"/>
      <c r="F280" s="12"/>
      <c r="G280" s="37">
        <v>5844743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5568914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19" t="s">
        <v>93</v>
      </c>
      <c r="B284" s="12"/>
      <c r="C284" s="24"/>
      <c r="D284" s="12"/>
      <c r="E284" s="32"/>
      <c r="F284" s="12"/>
      <c r="G284" s="18"/>
    </row>
    <row r="285" spans="1:7">
      <c r="A285" s="20" t="s">
        <v>40</v>
      </c>
      <c r="B285" s="12"/>
      <c r="C285" s="25">
        <v>226173</v>
      </c>
      <c r="D285" s="14">
        <v>0</v>
      </c>
      <c r="E285" s="33">
        <v>226173</v>
      </c>
      <c r="F285" s="12"/>
      <c r="G285" s="37">
        <v>555933</v>
      </c>
    </row>
    <row r="286" spans="1:7">
      <c r="A286" s="20" t="s">
        <v>41</v>
      </c>
      <c r="B286" s="12"/>
      <c r="C286" s="25">
        <v>0</v>
      </c>
      <c r="D286" s="14"/>
      <c r="E286" s="33">
        <v>0</v>
      </c>
      <c r="F286" s="12"/>
      <c r="G286" s="37">
        <v>1650155</v>
      </c>
    </row>
    <row r="287" spans="1:7">
      <c r="A287" s="20" t="s">
        <v>42</v>
      </c>
      <c r="B287" s="12"/>
      <c r="C287" s="25">
        <v>-17399</v>
      </c>
      <c r="D287" s="14"/>
      <c r="E287" s="33">
        <v>-17399</v>
      </c>
      <c r="F287" s="12"/>
      <c r="G287" s="37">
        <v>1570205</v>
      </c>
    </row>
    <row r="288" spans="1:7">
      <c r="A288" s="20" t="s">
        <v>43</v>
      </c>
      <c r="B288" s="12"/>
      <c r="C288" s="25"/>
      <c r="D288" s="14"/>
      <c r="E288" s="33">
        <v>0</v>
      </c>
      <c r="F288" s="12"/>
      <c r="G288" s="37">
        <v>1483413</v>
      </c>
    </row>
    <row r="289" spans="1:7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34" t="str">
        <f>SUM(E285:E288)</f>
        <v>0</v>
      </c>
      <c r="F289" s="12"/>
      <c r="G289" s="38" t="str">
        <f>SUM(G285:G288)</f>
        <v>0</v>
      </c>
    </row>
    <row r="290" spans="1:7">
      <c r="A290" s="18"/>
      <c r="B290" s="12"/>
      <c r="C290" s="24"/>
      <c r="D290" s="12"/>
      <c r="E290" s="32"/>
      <c r="F290" s="12"/>
      <c r="G290" s="18"/>
    </row>
    <row r="291" spans="1:7">
      <c r="A291" s="19" t="s">
        <v>94</v>
      </c>
      <c r="B291" s="12"/>
      <c r="C291" s="24"/>
      <c r="D291" s="12"/>
      <c r="E291" s="32"/>
      <c r="F291" s="12"/>
      <c r="G291" s="18"/>
    </row>
    <row r="292" spans="1:7">
      <c r="A292" s="20" t="s">
        <v>86</v>
      </c>
      <c r="B292" s="12"/>
      <c r="C292" s="24"/>
      <c r="D292" s="12"/>
      <c r="E292" s="32"/>
      <c r="F292" s="12"/>
      <c r="G292" s="18"/>
    </row>
    <row r="293" spans="1:7">
      <c r="A293" s="20" t="s">
        <v>95</v>
      </c>
      <c r="B293" s="12"/>
      <c r="C293" s="24"/>
      <c r="D293" s="12"/>
      <c r="E293" s="32"/>
      <c r="F293" s="12"/>
      <c r="G293" s="18"/>
    </row>
    <row r="294" spans="1:7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34" t="str">
        <f>SUM(E292:E293)</f>
        <v>0</v>
      </c>
      <c r="F294" s="12"/>
      <c r="G294" s="38" t="str">
        <f>SUM(G292:G293)</f>
        <v>0</v>
      </c>
    </row>
    <row r="295" spans="1:7">
      <c r="A295" s="18"/>
      <c r="B295" s="12"/>
      <c r="C295" s="24"/>
      <c r="D295" s="12"/>
      <c r="E295" s="32"/>
      <c r="F295" s="12"/>
      <c r="G295" s="18"/>
    </row>
    <row r="296" spans="1:7">
      <c r="A296" s="19" t="s">
        <v>96</v>
      </c>
      <c r="B296" s="12"/>
      <c r="C296" s="24"/>
      <c r="D296" s="12"/>
      <c r="E296" s="32"/>
      <c r="F296" s="12"/>
      <c r="G296" s="18"/>
    </row>
    <row r="297" spans="1:7">
      <c r="A297" s="20" t="s">
        <v>86</v>
      </c>
      <c r="B297" s="12"/>
      <c r="C297" s="24"/>
      <c r="D297" s="12"/>
      <c r="E297" s="32"/>
      <c r="F297" s="12"/>
      <c r="G297" s="18"/>
    </row>
    <row r="298" spans="1:7">
      <c r="A298" s="20" t="s">
        <v>95</v>
      </c>
      <c r="B298" s="12"/>
      <c r="C298" s="24"/>
      <c r="D298" s="12"/>
      <c r="E298" s="32"/>
      <c r="F298" s="12"/>
      <c r="G298" s="18"/>
    </row>
    <row r="299" spans="1:7">
      <c r="A299" s="20" t="s">
        <v>88</v>
      </c>
      <c r="B299" s="12"/>
      <c r="C299" s="24"/>
      <c r="D299" s="12"/>
      <c r="E299" s="32"/>
      <c r="F299" s="12"/>
      <c r="G299" s="18"/>
    </row>
    <row r="300" spans="1:7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34" t="str">
        <f>SUM(E297:E299)</f>
        <v>0</v>
      </c>
      <c r="F300" s="12"/>
      <c r="G300" s="38" t="str">
        <f>SUM(G297:G299)</f>
        <v>0</v>
      </c>
    </row>
    <row r="301" spans="1:7">
      <c r="A301" s="18"/>
      <c r="B301" s="12"/>
      <c r="C301" s="24"/>
      <c r="D301" s="12"/>
      <c r="E301" s="32"/>
      <c r="F301" s="12"/>
      <c r="G301" s="18"/>
    </row>
    <row r="302" spans="1:7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35" t="str">
        <f>E247+E254+E261+E268+E275+E282+E289+E294+E300</f>
        <v>0</v>
      </c>
      <c r="F302" s="13"/>
      <c r="G302" s="39" t="str">
        <f>G247+G254+G261+G268+G275+G282+G289+G294+G300</f>
        <v>0</v>
      </c>
    </row>
    <row r="303" spans="1:7">
      <c r="A303" s="18"/>
      <c r="B303" s="12"/>
      <c r="C303" s="24"/>
      <c r="D303" s="12"/>
      <c r="E303" s="32"/>
      <c r="F303" s="12"/>
      <c r="G303" s="18"/>
    </row>
    <row r="304" spans="1:7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6" t="str">
        <f>E140+E240+E302</f>
        <v>0</v>
      </c>
      <c r="F304" s="13"/>
      <c r="G304" s="40" t="str">
        <f>G140+G240+G302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201</v>
      </c>
    </row>
    <row r="3" spans="1:16">
      <c r="A3" s="7" t="s">
        <v>20</v>
      </c>
    </row>
    <row r="4" spans="1:16">
      <c r="A4" s="8"/>
      <c r="C4" s="11" t="s">
        <v>160</v>
      </c>
      <c r="D4" s="9"/>
      <c r="E4" s="9"/>
      <c r="F4" s="9"/>
      <c r="G4" s="9"/>
      <c r="H4" s="10"/>
      <c r="J4" s="11" t="s">
        <v>202</v>
      </c>
      <c r="K4" s="9"/>
      <c r="L4" s="10"/>
      <c r="N4" s="11" t="s">
        <v>203</v>
      </c>
      <c r="O4" s="9"/>
      <c r="P4" s="10"/>
    </row>
    <row r="5" spans="1:16" customHeight="1" ht="24">
      <c r="A5" s="17" t="s">
        <v>23</v>
      </c>
      <c r="B5" s="12"/>
      <c r="C5" s="23" t="s">
        <v>204</v>
      </c>
      <c r="D5" s="29" t="s">
        <v>205</v>
      </c>
      <c r="E5" s="29" t="s">
        <v>206</v>
      </c>
      <c r="F5" s="29" t="s">
        <v>207</v>
      </c>
      <c r="G5" s="29" t="s">
        <v>208</v>
      </c>
      <c r="H5" s="31" t="s">
        <v>209</v>
      </c>
      <c r="I5" s="12"/>
      <c r="J5" s="23" t="s">
        <v>210</v>
      </c>
      <c r="K5" s="29" t="s">
        <v>211</v>
      </c>
      <c r="L5" s="31" t="s">
        <v>212</v>
      </c>
      <c r="M5" s="12"/>
      <c r="N5" s="23" t="s">
        <v>162</v>
      </c>
      <c r="O5" s="29" t="s">
        <v>163</v>
      </c>
      <c r="P5" s="31" t="s">
        <v>213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7047158.21</v>
      </c>
      <c r="D8" s="14">
        <v>9379726.94</v>
      </c>
      <c r="E8" s="14"/>
      <c r="F8" s="14">
        <v>-34780659.66</v>
      </c>
      <c r="G8" s="14"/>
      <c r="H8" s="33">
        <v>-18353774.51</v>
      </c>
      <c r="I8" s="12"/>
      <c r="J8" s="25"/>
      <c r="K8" s="14"/>
      <c r="L8" s="33"/>
      <c r="M8" s="12"/>
      <c r="N8" s="25">
        <v>-18353774.51</v>
      </c>
      <c r="O8" s="14">
        <v>188035747.28</v>
      </c>
      <c r="P8" s="33">
        <v>169681972.77</v>
      </c>
    </row>
    <row r="9" spans="1:16">
      <c r="A9" s="20" t="s">
        <v>41</v>
      </c>
      <c r="B9" s="12"/>
      <c r="C9" s="25">
        <v>6833445.04</v>
      </c>
      <c r="D9" s="14">
        <v>8102091.68</v>
      </c>
      <c r="E9" s="14"/>
      <c r="F9" s="14">
        <v>-40300888.53</v>
      </c>
      <c r="G9" s="14"/>
      <c r="H9" s="33">
        <v>-25365351.81</v>
      </c>
      <c r="I9" s="12"/>
      <c r="J9" s="25"/>
      <c r="K9" s="14"/>
      <c r="L9" s="33"/>
      <c r="M9" s="12"/>
      <c r="N9" s="25">
        <v>-25365351.81</v>
      </c>
      <c r="O9" s="14">
        <v>196364586.85</v>
      </c>
      <c r="P9" s="33">
        <v>170999235.04</v>
      </c>
    </row>
    <row r="10" spans="1:16">
      <c r="A10" s="20" t="s">
        <v>42</v>
      </c>
      <c r="B10" s="12"/>
      <c r="C10" s="25">
        <v>6268120.41</v>
      </c>
      <c r="D10" s="14">
        <v>9777669.79</v>
      </c>
      <c r="E10" s="14"/>
      <c r="F10" s="14">
        <v>-45659710.83</v>
      </c>
      <c r="G10" s="14"/>
      <c r="H10" s="33">
        <v>-29613920.63</v>
      </c>
      <c r="I10" s="12"/>
      <c r="J10" s="25"/>
      <c r="K10" s="14"/>
      <c r="L10" s="33"/>
      <c r="M10" s="12"/>
      <c r="N10" s="25">
        <v>-29613920.63</v>
      </c>
      <c r="O10" s="14">
        <v>203996700.34</v>
      </c>
      <c r="P10" s="33">
        <v>174382779.71</v>
      </c>
    </row>
    <row r="11" spans="1:16">
      <c r="A11" s="20" t="s">
        <v>43</v>
      </c>
      <c r="B11" s="12"/>
      <c r="C11" s="25">
        <v>6796036.13</v>
      </c>
      <c r="D11" s="14">
        <v>7614722.84</v>
      </c>
      <c r="E11" s="14"/>
      <c r="F11" s="14">
        <v>-47192313.99</v>
      </c>
      <c r="G11" s="14"/>
      <c r="H11" s="33">
        <v>-32781555.02</v>
      </c>
      <c r="I11" s="12"/>
      <c r="J11" s="25"/>
      <c r="K11" s="14"/>
      <c r="L11" s="33"/>
      <c r="M11" s="12"/>
      <c r="N11" s="25">
        <v>-32781555.02</v>
      </c>
      <c r="O11" s="14">
        <v>211796392.33</v>
      </c>
      <c r="P11" s="33">
        <v>179014837.31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6315799.26</v>
      </c>
      <c r="D15" s="14">
        <v>10277183.36</v>
      </c>
      <c r="E15" s="14"/>
      <c r="F15" s="14">
        <v>-167241004.03</v>
      </c>
      <c r="G15" s="14"/>
      <c r="H15" s="33">
        <v>-150648021.41</v>
      </c>
      <c r="I15" s="12"/>
      <c r="J15" s="25"/>
      <c r="K15" s="14"/>
      <c r="L15" s="33"/>
      <c r="M15" s="12"/>
      <c r="N15" s="25">
        <v>-150648021.41</v>
      </c>
      <c r="O15" s="14">
        <v>300096944.15</v>
      </c>
      <c r="P15" s="33">
        <v>149448922.74</v>
      </c>
    </row>
    <row r="16" spans="1:16">
      <c r="A16" s="20" t="s">
        <v>41</v>
      </c>
      <c r="B16" s="12"/>
      <c r="C16" s="25">
        <v>7354760.81</v>
      </c>
      <c r="D16" s="14">
        <v>9269358.17</v>
      </c>
      <c r="E16" s="14"/>
      <c r="F16" s="14">
        <v>-166902215.34</v>
      </c>
      <c r="G16" s="14"/>
      <c r="H16" s="33">
        <v>-150278096.36</v>
      </c>
      <c r="I16" s="12"/>
      <c r="J16" s="25"/>
      <c r="K16" s="14"/>
      <c r="L16" s="33"/>
      <c r="M16" s="12"/>
      <c r="N16" s="25">
        <v>-150278096.36</v>
      </c>
      <c r="O16" s="14">
        <v>303138960.52</v>
      </c>
      <c r="P16" s="33">
        <v>152860864.16</v>
      </c>
    </row>
    <row r="17" spans="1:16">
      <c r="A17" s="20" t="s">
        <v>42</v>
      </c>
      <c r="B17" s="12"/>
      <c r="C17" s="25">
        <v>6661829.24</v>
      </c>
      <c r="D17" s="14">
        <v>10680298.6</v>
      </c>
      <c r="E17" s="14"/>
      <c r="F17" s="14">
        <v>-169091623.13</v>
      </c>
      <c r="G17" s="14"/>
      <c r="H17" s="33">
        <v>-151749495.29</v>
      </c>
      <c r="I17" s="12"/>
      <c r="J17" s="25"/>
      <c r="K17" s="14"/>
      <c r="L17" s="33"/>
      <c r="M17" s="12"/>
      <c r="N17" s="25">
        <v>-151749495.29</v>
      </c>
      <c r="O17" s="14">
        <v>303449560.61</v>
      </c>
      <c r="P17" s="33">
        <v>151700065.32</v>
      </c>
    </row>
    <row r="18" spans="1:16">
      <c r="A18" s="20" t="s">
        <v>43</v>
      </c>
      <c r="B18" s="12"/>
      <c r="C18" s="25">
        <v>6540981.2</v>
      </c>
      <c r="D18" s="14">
        <v>7727697.51</v>
      </c>
      <c r="E18" s="14"/>
      <c r="F18" s="14">
        <v>-167870070.16</v>
      </c>
      <c r="G18" s="14"/>
      <c r="H18" s="33">
        <v>-153601391.45</v>
      </c>
      <c r="I18" s="12"/>
      <c r="J18" s="25"/>
      <c r="K18" s="14"/>
      <c r="L18" s="33"/>
      <c r="M18" s="12"/>
      <c r="N18" s="25">
        <v>-153601391.45</v>
      </c>
      <c r="O18" s="14">
        <v>304490965.74</v>
      </c>
      <c r="P18" s="33">
        <v>150889574.29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60660</v>
      </c>
      <c r="D22" s="14">
        <v>506906</v>
      </c>
      <c r="E22" s="14"/>
      <c r="F22" s="14"/>
      <c r="G22" s="14">
        <v>523964</v>
      </c>
      <c r="H22" s="33">
        <v>1091530</v>
      </c>
      <c r="I22" s="12"/>
      <c r="J22" s="25"/>
      <c r="K22" s="14"/>
      <c r="L22" s="33"/>
      <c r="M22" s="12"/>
      <c r="N22" s="25">
        <v>1091530</v>
      </c>
      <c r="O22" s="14">
        <v>3681008</v>
      </c>
      <c r="P22" s="33">
        <v>4772538</v>
      </c>
    </row>
    <row r="23" spans="1:16">
      <c r="A23" s="20" t="s">
        <v>41</v>
      </c>
      <c r="B23" s="12"/>
      <c r="C23" s="25">
        <v>58769</v>
      </c>
      <c r="D23" s="14">
        <v>489508</v>
      </c>
      <c r="E23" s="14"/>
      <c r="F23" s="14"/>
      <c r="G23" s="14">
        <v>585040</v>
      </c>
      <c r="H23" s="33">
        <v>1133317</v>
      </c>
      <c r="I23" s="12"/>
      <c r="J23" s="25"/>
      <c r="K23" s="14"/>
      <c r="L23" s="33"/>
      <c r="M23" s="12"/>
      <c r="N23" s="25">
        <v>1133317</v>
      </c>
      <c r="O23" s="14">
        <v>4727843</v>
      </c>
      <c r="P23" s="33">
        <v>5861160</v>
      </c>
    </row>
    <row r="24" spans="1:16">
      <c r="A24" s="20" t="s">
        <v>42</v>
      </c>
      <c r="B24" s="12"/>
      <c r="C24" s="25">
        <v>-39056</v>
      </c>
      <c r="D24" s="14">
        <v>599184</v>
      </c>
      <c r="E24" s="14"/>
      <c r="F24" s="14"/>
      <c r="G24" s="14">
        <v>726211</v>
      </c>
      <c r="H24" s="33">
        <v>1286339</v>
      </c>
      <c r="I24" s="12"/>
      <c r="J24" s="25"/>
      <c r="K24" s="14"/>
      <c r="L24" s="33"/>
      <c r="M24" s="12"/>
      <c r="N24" s="25">
        <v>1286339</v>
      </c>
      <c r="O24" s="14">
        <v>5362862</v>
      </c>
      <c r="P24" s="33">
        <v>6649201</v>
      </c>
    </row>
    <row r="25" spans="1:16">
      <c r="A25" s="20" t="s">
        <v>43</v>
      </c>
      <c r="B25" s="12"/>
      <c r="C25" s="25">
        <v>178611</v>
      </c>
      <c r="D25" s="14">
        <v>923865</v>
      </c>
      <c r="E25" s="14"/>
      <c r="F25" s="14"/>
      <c r="G25" s="14">
        <v>399380</v>
      </c>
      <c r="H25" s="33">
        <v>1501856</v>
      </c>
      <c r="I25" s="12"/>
      <c r="J25" s="25"/>
      <c r="K25" s="14"/>
      <c r="L25" s="33"/>
      <c r="M25" s="12"/>
      <c r="N25" s="25">
        <v>1501856</v>
      </c>
      <c r="O25" s="14">
        <v>6607414</v>
      </c>
      <c r="P25" s="33">
        <v>8109270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70373</v>
      </c>
      <c r="D29" s="14">
        <v>649922</v>
      </c>
      <c r="E29" s="14"/>
      <c r="F29" s="14">
        <v>0</v>
      </c>
      <c r="G29" s="14">
        <v>750813</v>
      </c>
      <c r="H29" s="33">
        <v>1471108</v>
      </c>
      <c r="I29" s="12"/>
      <c r="J29" s="25"/>
      <c r="K29" s="14"/>
      <c r="L29" s="33"/>
      <c r="M29" s="12"/>
      <c r="N29" s="25">
        <v>1471108</v>
      </c>
      <c r="O29" s="14">
        <v>4293430</v>
      </c>
      <c r="P29" s="33">
        <v>5764538</v>
      </c>
    </row>
    <row r="30" spans="1:16">
      <c r="A30" s="20" t="s">
        <v>41</v>
      </c>
      <c r="B30" s="12"/>
      <c r="C30" s="25">
        <v>131131</v>
      </c>
      <c r="D30" s="14">
        <v>624849</v>
      </c>
      <c r="E30" s="14"/>
      <c r="F30" s="14">
        <v>0</v>
      </c>
      <c r="G30" s="14">
        <v>828623</v>
      </c>
      <c r="H30" s="33">
        <v>1584603</v>
      </c>
      <c r="I30" s="12"/>
      <c r="J30" s="25"/>
      <c r="K30" s="14"/>
      <c r="L30" s="33"/>
      <c r="M30" s="12"/>
      <c r="N30" s="25">
        <v>1584603</v>
      </c>
      <c r="O30" s="14">
        <v>5710972</v>
      </c>
      <c r="P30" s="33">
        <v>7295575</v>
      </c>
    </row>
    <row r="31" spans="1:16">
      <c r="A31" s="20" t="s">
        <v>42</v>
      </c>
      <c r="B31" s="12"/>
      <c r="C31" s="25">
        <v>143118</v>
      </c>
      <c r="D31" s="14">
        <v>768673</v>
      </c>
      <c r="E31" s="14"/>
      <c r="F31" s="14"/>
      <c r="G31" s="14">
        <v>1005382</v>
      </c>
      <c r="H31" s="33">
        <v>1917173</v>
      </c>
      <c r="I31" s="12"/>
      <c r="J31" s="25"/>
      <c r="K31" s="14"/>
      <c r="L31" s="33"/>
      <c r="M31" s="12"/>
      <c r="N31" s="25">
        <v>1917173</v>
      </c>
      <c r="O31" s="14">
        <v>7029873</v>
      </c>
      <c r="P31" s="33">
        <v>8947046</v>
      </c>
    </row>
    <row r="32" spans="1:16">
      <c r="A32" s="20" t="s">
        <v>43</v>
      </c>
      <c r="B32" s="12"/>
      <c r="C32" s="25">
        <v>240648</v>
      </c>
      <c r="D32" s="14">
        <v>1320142</v>
      </c>
      <c r="E32" s="14"/>
      <c r="F32" s="14"/>
      <c r="G32" s="14">
        <v>495471</v>
      </c>
      <c r="H32" s="33">
        <v>2056261</v>
      </c>
      <c r="I32" s="12"/>
      <c r="J32" s="25"/>
      <c r="K32" s="14"/>
      <c r="L32" s="33"/>
      <c r="M32" s="12"/>
      <c r="N32" s="25">
        <v>2056261</v>
      </c>
      <c r="O32" s="14">
        <v>8727741</v>
      </c>
      <c r="P32" s="33">
        <v>10784002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37788</v>
      </c>
      <c r="D36" s="14">
        <v>385254</v>
      </c>
      <c r="E36" s="14"/>
      <c r="F36" s="14">
        <v>7241855</v>
      </c>
      <c r="G36" s="14">
        <v>325856</v>
      </c>
      <c r="H36" s="33">
        <v>7990753</v>
      </c>
      <c r="I36" s="12"/>
      <c r="J36" s="25"/>
      <c r="K36" s="14"/>
      <c r="L36" s="33"/>
      <c r="M36" s="12"/>
      <c r="N36" s="25">
        <v>7990753</v>
      </c>
      <c r="O36" s="14">
        <v>-3946633</v>
      </c>
      <c r="P36" s="33">
        <v>4044120</v>
      </c>
    </row>
    <row r="37" spans="1:16">
      <c r="A37" s="20" t="s">
        <v>41</v>
      </c>
      <c r="B37" s="12"/>
      <c r="C37" s="25">
        <v>52387</v>
      </c>
      <c r="D37" s="14">
        <v>434006</v>
      </c>
      <c r="E37" s="14"/>
      <c r="F37" s="14">
        <v>5962627</v>
      </c>
      <c r="G37" s="14">
        <v>395311</v>
      </c>
      <c r="H37" s="33">
        <v>6844331</v>
      </c>
      <c r="I37" s="12"/>
      <c r="J37" s="25"/>
      <c r="K37" s="14"/>
      <c r="L37" s="33"/>
      <c r="M37" s="12"/>
      <c r="N37" s="25">
        <v>6844331</v>
      </c>
      <c r="O37" s="14">
        <v>-4308392</v>
      </c>
      <c r="P37" s="33">
        <v>2535939</v>
      </c>
    </row>
    <row r="38" spans="1:16">
      <c r="A38" s="20" t="s">
        <v>42</v>
      </c>
      <c r="B38" s="12"/>
      <c r="C38" s="25">
        <v>35242</v>
      </c>
      <c r="D38" s="14">
        <v>475612</v>
      </c>
      <c r="E38" s="14"/>
      <c r="F38" s="14">
        <v>5998219</v>
      </c>
      <c r="G38" s="14">
        <v>438194</v>
      </c>
      <c r="H38" s="33">
        <v>6947267</v>
      </c>
      <c r="I38" s="12"/>
      <c r="J38" s="25"/>
      <c r="K38" s="14"/>
      <c r="L38" s="33"/>
      <c r="M38" s="12"/>
      <c r="N38" s="25">
        <v>6947267</v>
      </c>
      <c r="O38" s="14">
        <v>-4422482</v>
      </c>
      <c r="P38" s="33">
        <v>2524785</v>
      </c>
    </row>
    <row r="39" spans="1:16">
      <c r="A39" s="20" t="s">
        <v>43</v>
      </c>
      <c r="B39" s="12"/>
      <c r="C39" s="25">
        <v>49439</v>
      </c>
      <c r="D39" s="14">
        <v>672987</v>
      </c>
      <c r="E39" s="14"/>
      <c r="F39" s="14">
        <v>5851523</v>
      </c>
      <c r="G39" s="14">
        <v>19734</v>
      </c>
      <c r="H39" s="33">
        <v>6593683</v>
      </c>
      <c r="I39" s="12"/>
      <c r="J39" s="25"/>
      <c r="K39" s="14"/>
      <c r="L39" s="33"/>
      <c r="M39" s="12"/>
      <c r="N39" s="25">
        <v>6593683</v>
      </c>
      <c r="O39" s="14">
        <v>-4186097</v>
      </c>
      <c r="P39" s="33">
        <v>2407586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-558</v>
      </c>
      <c r="D43" s="14">
        <v>328151</v>
      </c>
      <c r="E43" s="14"/>
      <c r="F43" s="14">
        <v>5100436</v>
      </c>
      <c r="G43" s="14">
        <v>801770</v>
      </c>
      <c r="H43" s="33">
        <v>6229799</v>
      </c>
      <c r="I43" s="12"/>
      <c r="J43" s="25"/>
      <c r="K43" s="14"/>
      <c r="L43" s="33"/>
      <c r="M43" s="12"/>
      <c r="N43" s="25">
        <v>6229799</v>
      </c>
      <c r="O43" s="14">
        <v>-4420258</v>
      </c>
      <c r="P43" s="33">
        <v>1809541</v>
      </c>
    </row>
    <row r="44" spans="1:16">
      <c r="A44" s="20" t="s">
        <v>41</v>
      </c>
      <c r="B44" s="12"/>
      <c r="C44" s="25">
        <v>35459</v>
      </c>
      <c r="D44" s="14">
        <v>309812</v>
      </c>
      <c r="E44" s="14"/>
      <c r="F44" s="14">
        <v>5240940</v>
      </c>
      <c r="G44" s="14">
        <v>857223</v>
      </c>
      <c r="H44" s="33">
        <v>6443434</v>
      </c>
      <c r="I44" s="12"/>
      <c r="J44" s="25"/>
      <c r="K44" s="14"/>
      <c r="L44" s="33"/>
      <c r="M44" s="12"/>
      <c r="N44" s="25">
        <v>6443434</v>
      </c>
      <c r="O44" s="14">
        <v>-4636807</v>
      </c>
      <c r="P44" s="33">
        <v>1806627</v>
      </c>
    </row>
    <row r="45" spans="1:16">
      <c r="A45" s="20" t="s">
        <v>42</v>
      </c>
      <c r="B45" s="12"/>
      <c r="C45" s="25">
        <v>18687</v>
      </c>
      <c r="D45" s="14">
        <v>340105</v>
      </c>
      <c r="E45" s="14"/>
      <c r="F45" s="14">
        <v>5420283</v>
      </c>
      <c r="G45" s="14">
        <v>872258</v>
      </c>
      <c r="H45" s="33">
        <v>6651333</v>
      </c>
      <c r="I45" s="12"/>
      <c r="J45" s="25"/>
      <c r="K45" s="14"/>
      <c r="L45" s="33"/>
      <c r="M45" s="12"/>
      <c r="N45" s="25">
        <v>6651333</v>
      </c>
      <c r="O45" s="14">
        <v>-5123906</v>
      </c>
      <c r="P45" s="33">
        <v>1527427</v>
      </c>
    </row>
    <row r="46" spans="1:16">
      <c r="A46" s="20" t="s">
        <v>43</v>
      </c>
      <c r="B46" s="12"/>
      <c r="C46" s="25">
        <v>147592</v>
      </c>
      <c r="D46" s="14">
        <v>313908</v>
      </c>
      <c r="E46" s="14"/>
      <c r="F46" s="14">
        <v>5734053</v>
      </c>
      <c r="G46" s="14">
        <v>781127</v>
      </c>
      <c r="H46" s="33">
        <v>6976680</v>
      </c>
      <c r="I46" s="12"/>
      <c r="J46" s="25"/>
      <c r="K46" s="14"/>
      <c r="L46" s="33"/>
      <c r="M46" s="12"/>
      <c r="N46" s="25">
        <v>6976680</v>
      </c>
      <c r="O46" s="14">
        <v>-5318114</v>
      </c>
      <c r="P46" s="33">
        <v>1658566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6146777.89</v>
      </c>
      <c r="D50" s="14">
        <v>6099610.99</v>
      </c>
      <c r="E50" s="14"/>
      <c r="F50" s="14">
        <v>168773527.03</v>
      </c>
      <c r="G50" s="14"/>
      <c r="H50" s="33">
        <v>181019915.91</v>
      </c>
      <c r="I50" s="12"/>
      <c r="J50" s="25"/>
      <c r="K50" s="14"/>
      <c r="L50" s="33"/>
      <c r="M50" s="12"/>
      <c r="N50" s="25">
        <v>181019915.91</v>
      </c>
      <c r="O50" s="14">
        <v>28637917.04</v>
      </c>
      <c r="P50" s="33">
        <v>209657832.95</v>
      </c>
    </row>
    <row r="51" spans="1:16">
      <c r="A51" s="20" t="s">
        <v>41</v>
      </c>
      <c r="B51" s="12"/>
      <c r="C51" s="25">
        <v>5291140.34</v>
      </c>
      <c r="D51" s="14">
        <v>5322896.98</v>
      </c>
      <c r="E51" s="14"/>
      <c r="F51" s="14">
        <v>167240224.71</v>
      </c>
      <c r="G51" s="14"/>
      <c r="H51" s="33">
        <v>177854262.03</v>
      </c>
      <c r="I51" s="12"/>
      <c r="J51" s="25"/>
      <c r="K51" s="14"/>
      <c r="L51" s="33"/>
      <c r="M51" s="12"/>
      <c r="N51" s="25">
        <v>177854262.03</v>
      </c>
      <c r="O51" s="14">
        <v>31112428.02</v>
      </c>
      <c r="P51" s="33">
        <v>208966690.05</v>
      </c>
    </row>
    <row r="52" spans="1:16">
      <c r="A52" s="20" t="s">
        <v>42</v>
      </c>
      <c r="B52" s="12"/>
      <c r="C52" s="25">
        <v>6344662.57</v>
      </c>
      <c r="D52" s="14">
        <v>6603980.12</v>
      </c>
      <c r="E52" s="14"/>
      <c r="F52" s="14">
        <v>162299417.39</v>
      </c>
      <c r="G52" s="14"/>
      <c r="H52" s="33">
        <v>175248060.08</v>
      </c>
      <c r="I52" s="12"/>
      <c r="J52" s="25"/>
      <c r="K52" s="14"/>
      <c r="L52" s="33"/>
      <c r="M52" s="12"/>
      <c r="N52" s="25">
        <v>175248060.08</v>
      </c>
      <c r="O52" s="14">
        <v>32905551.52</v>
      </c>
      <c r="P52" s="33">
        <v>208153611.6</v>
      </c>
    </row>
    <row r="53" spans="1:16">
      <c r="A53" s="20" t="s">
        <v>43</v>
      </c>
      <c r="B53" s="12"/>
      <c r="C53" s="25">
        <v>5999873.1</v>
      </c>
      <c r="D53" s="14">
        <v>5437870.68</v>
      </c>
      <c r="E53" s="14"/>
      <c r="F53" s="14">
        <v>159682879.29</v>
      </c>
      <c r="G53" s="14"/>
      <c r="H53" s="33">
        <v>171120623.07</v>
      </c>
      <c r="I53" s="12"/>
      <c r="J53" s="25"/>
      <c r="K53" s="14"/>
      <c r="L53" s="33"/>
      <c r="M53" s="12"/>
      <c r="N53" s="25">
        <v>171120623.07</v>
      </c>
      <c r="O53" s="14">
        <v>35604840.71</v>
      </c>
      <c r="P53" s="33">
        <v>206725463.78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17883732</v>
      </c>
      <c r="D57" s="14">
        <v>14447332</v>
      </c>
      <c r="E57" s="14">
        <v>1666977</v>
      </c>
      <c r="F57" s="14"/>
      <c r="G57" s="14">
        <v>561941</v>
      </c>
      <c r="H57" s="33">
        <v>34559982</v>
      </c>
      <c r="I57" s="12"/>
      <c r="J57" s="25">
        <v>240624299</v>
      </c>
      <c r="K57" s="14">
        <v>573003</v>
      </c>
      <c r="L57" s="33">
        <v>241197302</v>
      </c>
      <c r="M57" s="12"/>
      <c r="N57" s="25">
        <v>275757284</v>
      </c>
      <c r="O57" s="14">
        <v>62976911</v>
      </c>
      <c r="P57" s="33">
        <v>338734195</v>
      </c>
    </row>
    <row r="58" spans="1:16">
      <c r="A58" s="20" t="s">
        <v>41</v>
      </c>
      <c r="B58" s="12"/>
      <c r="C58" s="25">
        <v>10046864</v>
      </c>
      <c r="D58" s="14">
        <v>18935181</v>
      </c>
      <c r="E58" s="14">
        <v>2004631</v>
      </c>
      <c r="F58" s="14"/>
      <c r="G58" s="14">
        <v>582661</v>
      </c>
      <c r="H58" s="33">
        <v>31569337</v>
      </c>
      <c r="I58" s="12"/>
      <c r="J58" s="25">
        <v>236151989</v>
      </c>
      <c r="K58" s="14">
        <v>378934</v>
      </c>
      <c r="L58" s="33">
        <v>236530923</v>
      </c>
      <c r="M58" s="12"/>
      <c r="N58" s="25">
        <v>268100260</v>
      </c>
      <c r="O58" s="14">
        <v>62271222</v>
      </c>
      <c r="P58" s="33">
        <v>330371482</v>
      </c>
    </row>
    <row r="59" spans="1:16">
      <c r="A59" s="20" t="s">
        <v>42</v>
      </c>
      <c r="B59" s="12"/>
      <c r="C59" s="25">
        <v>16235600</v>
      </c>
      <c r="D59" s="14">
        <v>17655411</v>
      </c>
      <c r="E59" s="14">
        <v>2369448</v>
      </c>
      <c r="F59" s="14"/>
      <c r="G59" s="14">
        <v>535499</v>
      </c>
      <c r="H59" s="33">
        <v>36795958</v>
      </c>
      <c r="I59" s="12"/>
      <c r="J59" s="25">
        <v>223656371</v>
      </c>
      <c r="K59" s="14">
        <v>333334</v>
      </c>
      <c r="L59" s="33">
        <v>223989705</v>
      </c>
      <c r="M59" s="12"/>
      <c r="N59" s="25">
        <v>260785663</v>
      </c>
      <c r="O59" s="14">
        <v>64854747</v>
      </c>
      <c r="P59" s="33">
        <v>325640410</v>
      </c>
    </row>
    <row r="60" spans="1:16">
      <c r="A60" s="20" t="s">
        <v>43</v>
      </c>
      <c r="B60" s="12"/>
      <c r="C60" s="25">
        <v>14208410</v>
      </c>
      <c r="D60" s="14">
        <v>23400806</v>
      </c>
      <c r="E60" s="14">
        <v>1127573</v>
      </c>
      <c r="F60" s="14"/>
      <c r="G60" s="14">
        <v>664111</v>
      </c>
      <c r="H60" s="33">
        <v>39400900</v>
      </c>
      <c r="I60" s="12"/>
      <c r="J60" s="25">
        <v>200080872</v>
      </c>
      <c r="K60" s="14">
        <v>957637</v>
      </c>
      <c r="L60" s="33">
        <v>201038509</v>
      </c>
      <c r="M60" s="12"/>
      <c r="N60" s="25">
        <v>240439409</v>
      </c>
      <c r="O60" s="14">
        <v>73129356</v>
      </c>
      <c r="P60" s="33">
        <v>313568765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2368409.41</v>
      </c>
      <c r="D64" s="14">
        <v>2964315.17</v>
      </c>
      <c r="E64" s="14">
        <v>1925524.61</v>
      </c>
      <c r="F64" s="14"/>
      <c r="G64" s="14">
        <v>1107281.78</v>
      </c>
      <c r="H64" s="33">
        <v>8365530.97</v>
      </c>
      <c r="I64" s="12"/>
      <c r="J64" s="25">
        <v>2984536.06</v>
      </c>
      <c r="K64" s="14">
        <v>0</v>
      </c>
      <c r="L64" s="33">
        <v>2984536.06</v>
      </c>
      <c r="M64" s="12"/>
      <c r="N64" s="25">
        <v>11350067.03</v>
      </c>
      <c r="O64" s="14">
        <v>53253928.4</v>
      </c>
      <c r="P64" s="33">
        <v>64603995.43</v>
      </c>
    </row>
    <row r="65" spans="1:16">
      <c r="A65" s="20" t="s">
        <v>41</v>
      </c>
      <c r="B65" s="12"/>
      <c r="C65" s="25">
        <v>2358839.07</v>
      </c>
      <c r="D65" s="14">
        <v>4043910.03</v>
      </c>
      <c r="E65" s="14">
        <v>1772357.2</v>
      </c>
      <c r="F65" s="14">
        <v>0</v>
      </c>
      <c r="G65" s="14">
        <v>1142769.03</v>
      </c>
      <c r="H65" s="33">
        <v>9317875.33</v>
      </c>
      <c r="I65" s="12"/>
      <c r="J65" s="25">
        <v>2766707.4</v>
      </c>
      <c r="K65" s="14">
        <v>0</v>
      </c>
      <c r="L65" s="33">
        <v>2766707.4</v>
      </c>
      <c r="M65" s="12"/>
      <c r="N65" s="25">
        <v>12084582.73</v>
      </c>
      <c r="O65" s="14">
        <v>54401022.24</v>
      </c>
      <c r="P65" s="33">
        <v>66485604.97</v>
      </c>
    </row>
    <row r="66" spans="1:16">
      <c r="A66" s="20" t="s">
        <v>42</v>
      </c>
      <c r="B66" s="12"/>
      <c r="C66" s="25">
        <v>2655498.19</v>
      </c>
      <c r="D66" s="14">
        <v>3115412.61</v>
      </c>
      <c r="E66" s="14">
        <v>1729647.88</v>
      </c>
      <c r="F66" s="14">
        <v>0</v>
      </c>
      <c r="G66" s="14">
        <v>1178078.03</v>
      </c>
      <c r="H66" s="33">
        <v>8678636.71</v>
      </c>
      <c r="I66" s="12"/>
      <c r="J66" s="25">
        <v>2416494.66</v>
      </c>
      <c r="K66" s="14">
        <v>0</v>
      </c>
      <c r="L66" s="33">
        <v>2416494.66</v>
      </c>
      <c r="M66" s="12"/>
      <c r="N66" s="25">
        <v>11095131.37</v>
      </c>
      <c r="O66" s="14">
        <v>59173648.62</v>
      </c>
      <c r="P66" s="33">
        <v>70268779.99</v>
      </c>
    </row>
    <row r="67" spans="1:16">
      <c r="A67" s="20" t="s">
        <v>43</v>
      </c>
      <c r="B67" s="12"/>
      <c r="C67" s="25">
        <v>3324827.8</v>
      </c>
      <c r="D67" s="14">
        <v>3848279.7</v>
      </c>
      <c r="E67" s="14">
        <v>1820949.78</v>
      </c>
      <c r="F67" s="14"/>
      <c r="G67" s="14">
        <v>1262226.31</v>
      </c>
      <c r="H67" s="33">
        <v>10256283.59</v>
      </c>
      <c r="I67" s="12"/>
      <c r="J67" s="25">
        <v>2742163.18</v>
      </c>
      <c r="K67" s="14"/>
      <c r="L67" s="33">
        <v>2742163.18</v>
      </c>
      <c r="M67" s="12"/>
      <c r="N67" s="25">
        <v>12998446.77</v>
      </c>
      <c r="O67" s="14">
        <v>64485996.01</v>
      </c>
      <c r="P67" s="33">
        <v>77484442.78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32"/>
      <c r="I72" s="12"/>
      <c r="J72" s="24"/>
      <c r="K72" s="12"/>
      <c r="L72" s="32"/>
      <c r="M72" s="12"/>
      <c r="N72" s="24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32"/>
      <c r="I73" s="12"/>
      <c r="J73" s="24"/>
      <c r="K73" s="12"/>
      <c r="L73" s="32"/>
      <c r="M73" s="12"/>
      <c r="N73" s="24"/>
      <c r="O73" s="12"/>
      <c r="P73" s="32"/>
    </row>
    <row r="74" spans="1:16">
      <c r="A74" s="20" t="s">
        <v>57</v>
      </c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6734585</v>
      </c>
      <c r="D78" s="14">
        <v>6063825</v>
      </c>
      <c r="E78" s="14">
        <v>1067987</v>
      </c>
      <c r="F78" s="14"/>
      <c r="G78" s="14">
        <v>77261</v>
      </c>
      <c r="H78" s="33">
        <v>13943658</v>
      </c>
      <c r="I78" s="12"/>
      <c r="J78" s="25">
        <v>103540917</v>
      </c>
      <c r="K78" s="14">
        <v>1266780</v>
      </c>
      <c r="L78" s="33">
        <v>104807697</v>
      </c>
      <c r="M78" s="12"/>
      <c r="N78" s="25">
        <v>118751355</v>
      </c>
      <c r="O78" s="14">
        <v>65366216</v>
      </c>
      <c r="P78" s="33">
        <v>184117571</v>
      </c>
    </row>
    <row r="79" spans="1:16">
      <c r="A79" s="20" t="s">
        <v>41</v>
      </c>
      <c r="B79" s="12"/>
      <c r="C79" s="25">
        <v>5830355</v>
      </c>
      <c r="D79" s="14">
        <v>8535542</v>
      </c>
      <c r="E79" s="14">
        <v>1202441</v>
      </c>
      <c r="F79" s="14"/>
      <c r="G79" s="14">
        <v>78357</v>
      </c>
      <c r="H79" s="33">
        <v>15646695</v>
      </c>
      <c r="I79" s="12"/>
      <c r="J79" s="25">
        <v>100926210</v>
      </c>
      <c r="K79" s="14">
        <v>1222084</v>
      </c>
      <c r="L79" s="33">
        <v>102148294</v>
      </c>
      <c r="M79" s="12"/>
      <c r="N79" s="25">
        <v>117794989</v>
      </c>
      <c r="O79" s="14">
        <v>71953850</v>
      </c>
      <c r="P79" s="33">
        <v>189748839</v>
      </c>
    </row>
    <row r="80" spans="1:16">
      <c r="A80" s="20" t="s">
        <v>42</v>
      </c>
      <c r="B80" s="12"/>
      <c r="C80" s="25">
        <v>5694738</v>
      </c>
      <c r="D80" s="14">
        <v>7892967</v>
      </c>
      <c r="E80" s="14">
        <v>1336633</v>
      </c>
      <c r="F80" s="14"/>
      <c r="G80" s="14">
        <v>153541</v>
      </c>
      <c r="H80" s="33">
        <v>15077879</v>
      </c>
      <c r="I80" s="12"/>
      <c r="J80" s="25">
        <v>97731101</v>
      </c>
      <c r="K80" s="14">
        <v>1504517</v>
      </c>
      <c r="L80" s="33">
        <v>99235618</v>
      </c>
      <c r="M80" s="12"/>
      <c r="N80" s="25">
        <v>114313497</v>
      </c>
      <c r="O80" s="14">
        <v>73901763</v>
      </c>
      <c r="P80" s="33">
        <v>188215260</v>
      </c>
    </row>
    <row r="81" spans="1:16">
      <c r="A81" s="20" t="s">
        <v>43</v>
      </c>
      <c r="B81" s="12"/>
      <c r="C81" s="25">
        <v>4940151</v>
      </c>
      <c r="D81" s="14">
        <v>10699180</v>
      </c>
      <c r="E81" s="14">
        <v>794166</v>
      </c>
      <c r="F81" s="14"/>
      <c r="G81" s="14">
        <v>155430</v>
      </c>
      <c r="H81" s="33">
        <v>16588927</v>
      </c>
      <c r="I81" s="12"/>
      <c r="J81" s="25">
        <v>89830612</v>
      </c>
      <c r="K81" s="14">
        <v>1228693</v>
      </c>
      <c r="L81" s="33">
        <v>91059305</v>
      </c>
      <c r="M81" s="12"/>
      <c r="N81" s="25">
        <v>107648232</v>
      </c>
      <c r="O81" s="14">
        <v>79785938</v>
      </c>
      <c r="P81" s="33">
        <v>187434170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10209962.08</v>
      </c>
      <c r="D85" s="14">
        <v>12247125.91</v>
      </c>
      <c r="E85" s="14"/>
      <c r="F85" s="14">
        <v>-171197227.68</v>
      </c>
      <c r="G85" s="14"/>
      <c r="H85" s="33">
        <v>-148740139.69</v>
      </c>
      <c r="I85" s="12"/>
      <c r="J85" s="25"/>
      <c r="K85" s="14"/>
      <c r="L85" s="33"/>
      <c r="M85" s="12"/>
      <c r="N85" s="25">
        <v>-148740139.69</v>
      </c>
      <c r="O85" s="14">
        <v>343375011.04</v>
      </c>
      <c r="P85" s="33">
        <v>194634871.35</v>
      </c>
    </row>
    <row r="86" spans="1:16">
      <c r="A86" s="20" t="s">
        <v>41</v>
      </c>
      <c r="B86" s="12"/>
      <c r="C86" s="25">
        <v>10228880.54</v>
      </c>
      <c r="D86" s="14">
        <v>11068575.69</v>
      </c>
      <c r="E86" s="14"/>
      <c r="F86" s="14">
        <v>-182432907.21</v>
      </c>
      <c r="G86" s="14"/>
      <c r="H86" s="33">
        <v>-161135450.98</v>
      </c>
      <c r="I86" s="12"/>
      <c r="J86" s="25"/>
      <c r="K86" s="14"/>
      <c r="L86" s="33"/>
      <c r="M86" s="12"/>
      <c r="N86" s="25">
        <v>-161135450.98</v>
      </c>
      <c r="O86" s="14">
        <v>358988887.21</v>
      </c>
      <c r="P86" s="33">
        <v>197853436.23</v>
      </c>
    </row>
    <row r="87" spans="1:16">
      <c r="A87" s="20" t="s">
        <v>42</v>
      </c>
      <c r="B87" s="12"/>
      <c r="C87" s="25">
        <v>9559338.87</v>
      </c>
      <c r="D87" s="14">
        <v>12807163.22</v>
      </c>
      <c r="E87" s="14"/>
      <c r="F87" s="14">
        <v>-194909626.87</v>
      </c>
      <c r="G87" s="14"/>
      <c r="H87" s="33">
        <v>-172543124.78</v>
      </c>
      <c r="I87" s="12"/>
      <c r="J87" s="25"/>
      <c r="K87" s="14"/>
      <c r="L87" s="33"/>
      <c r="M87" s="12"/>
      <c r="N87" s="25">
        <v>-172543124.78</v>
      </c>
      <c r="O87" s="14">
        <v>367094292.32</v>
      </c>
      <c r="P87" s="33">
        <v>194551167.54</v>
      </c>
    </row>
    <row r="88" spans="1:16">
      <c r="A88" s="20" t="s">
        <v>43</v>
      </c>
      <c r="B88" s="12"/>
      <c r="C88" s="25">
        <v>10472338.23</v>
      </c>
      <c r="D88" s="14">
        <v>10273539.85</v>
      </c>
      <c r="E88" s="14"/>
      <c r="F88" s="14">
        <v>-201252889.34</v>
      </c>
      <c r="G88" s="14"/>
      <c r="H88" s="33">
        <v>-180507011.26</v>
      </c>
      <c r="I88" s="12"/>
      <c r="J88" s="25"/>
      <c r="K88" s="14"/>
      <c r="L88" s="33"/>
      <c r="M88" s="12"/>
      <c r="N88" s="25">
        <v>-180507011.26</v>
      </c>
      <c r="O88" s="14">
        <v>379401249.84</v>
      </c>
      <c r="P88" s="33">
        <v>198894238.58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2481964</v>
      </c>
      <c r="D92" s="14">
        <v>6629679</v>
      </c>
      <c r="E92" s="14">
        <v>61254</v>
      </c>
      <c r="F92" s="14">
        <v>-41197</v>
      </c>
      <c r="G92" s="14">
        <v>-776</v>
      </c>
      <c r="H92" s="33">
        <v>9130924</v>
      </c>
      <c r="I92" s="12"/>
      <c r="J92" s="25">
        <v>232614189</v>
      </c>
      <c r="K92" s="14">
        <v>270195</v>
      </c>
      <c r="L92" s="33">
        <v>232884384</v>
      </c>
      <c r="M92" s="12"/>
      <c r="N92" s="25">
        <v>242015308</v>
      </c>
      <c r="O92" s="14">
        <v>-216626178</v>
      </c>
      <c r="P92" s="33">
        <v>25389130</v>
      </c>
    </row>
    <row r="93" spans="1:16">
      <c r="A93" s="20" t="s">
        <v>41</v>
      </c>
      <c r="B93" s="12"/>
      <c r="C93" s="25">
        <v>1663363</v>
      </c>
      <c r="D93" s="14">
        <v>4094383</v>
      </c>
      <c r="E93" s="14">
        <v>62871</v>
      </c>
      <c r="F93" s="14">
        <v>-873188</v>
      </c>
      <c r="G93" s="14">
        <v>-691</v>
      </c>
      <c r="H93" s="33">
        <v>4946738</v>
      </c>
      <c r="I93" s="12"/>
      <c r="J93" s="25">
        <v>235597380</v>
      </c>
      <c r="K93" s="14">
        <v>298066</v>
      </c>
      <c r="L93" s="33">
        <v>235895446</v>
      </c>
      <c r="M93" s="12"/>
      <c r="N93" s="25">
        <v>240842184</v>
      </c>
      <c r="O93" s="14">
        <v>-215438692</v>
      </c>
      <c r="P93" s="33">
        <v>25403492</v>
      </c>
    </row>
    <row r="94" spans="1:16">
      <c r="A94" s="20" t="s">
        <v>42</v>
      </c>
      <c r="B94" s="12"/>
      <c r="C94" s="25">
        <v>1156238</v>
      </c>
      <c r="D94" s="14">
        <v>3124503</v>
      </c>
      <c r="E94" s="14">
        <v>62871</v>
      </c>
      <c r="F94" s="14">
        <v>562449</v>
      </c>
      <c r="G94" s="14">
        <v>-34</v>
      </c>
      <c r="H94" s="33">
        <v>4906027</v>
      </c>
      <c r="I94" s="12"/>
      <c r="J94" s="25">
        <v>232581732</v>
      </c>
      <c r="K94" s="14">
        <v>195123</v>
      </c>
      <c r="L94" s="33">
        <v>232776855</v>
      </c>
      <c r="M94" s="12"/>
      <c r="N94" s="25">
        <v>237682882</v>
      </c>
      <c r="O94" s="14">
        <v>-211883521</v>
      </c>
      <c r="P94" s="33">
        <v>25799361</v>
      </c>
    </row>
    <row r="95" spans="1:16">
      <c r="A95" s="20" t="s">
        <v>43</v>
      </c>
      <c r="B95" s="12"/>
      <c r="C95" s="25">
        <v>685771</v>
      </c>
      <c r="D95" s="14">
        <v>2828077</v>
      </c>
      <c r="E95" s="14">
        <v>62871</v>
      </c>
      <c r="F95" s="14">
        <v>-581579</v>
      </c>
      <c r="G95" s="14">
        <v>-605</v>
      </c>
      <c r="H95" s="33">
        <v>2994535</v>
      </c>
      <c r="I95" s="12"/>
      <c r="J95" s="25">
        <v>228565947</v>
      </c>
      <c r="K95" s="14">
        <v>303919</v>
      </c>
      <c r="L95" s="33">
        <v>228869866</v>
      </c>
      <c r="M95" s="12"/>
      <c r="N95" s="25">
        <v>231864401</v>
      </c>
      <c r="O95" s="14">
        <v>-212030655</v>
      </c>
      <c r="P95" s="33">
        <v>19833746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7349677</v>
      </c>
      <c r="D99" s="14">
        <v>6429095</v>
      </c>
      <c r="E99" s="14">
        <v>4683209</v>
      </c>
      <c r="F99" s="14">
        <v>470332</v>
      </c>
      <c r="G99" s="14">
        <v>-3204</v>
      </c>
      <c r="H99" s="33">
        <v>18929109</v>
      </c>
      <c r="I99" s="12"/>
      <c r="J99" s="25">
        <v>209463956</v>
      </c>
      <c r="K99" s="14">
        <v>511273</v>
      </c>
      <c r="L99" s="33">
        <v>209975229</v>
      </c>
      <c r="M99" s="12"/>
      <c r="N99" s="25">
        <v>228904338</v>
      </c>
      <c r="O99" s="14">
        <v>-112580808</v>
      </c>
      <c r="P99" s="33">
        <v>116323530</v>
      </c>
    </row>
    <row r="100" spans="1:16">
      <c r="A100" s="20" t="s">
        <v>41</v>
      </c>
      <c r="B100" s="12"/>
      <c r="C100" s="25">
        <v>6723293</v>
      </c>
      <c r="D100" s="14">
        <v>7202070</v>
      </c>
      <c r="E100" s="14">
        <v>4683209</v>
      </c>
      <c r="F100" s="14">
        <v>-108021</v>
      </c>
      <c r="G100" s="14">
        <v>-215</v>
      </c>
      <c r="H100" s="33">
        <v>18500336</v>
      </c>
      <c r="I100" s="12"/>
      <c r="J100" s="25">
        <v>217293197</v>
      </c>
      <c r="K100" s="14">
        <v>477902</v>
      </c>
      <c r="L100" s="33">
        <v>217771099</v>
      </c>
      <c r="M100" s="12"/>
      <c r="N100" s="25">
        <v>236271435</v>
      </c>
      <c r="O100" s="14">
        <v>-113285790</v>
      </c>
      <c r="P100" s="33">
        <v>122985645</v>
      </c>
    </row>
    <row r="101" spans="1:16">
      <c r="A101" s="20" t="s">
        <v>42</v>
      </c>
      <c r="B101" s="12"/>
      <c r="C101" s="25">
        <v>6440835</v>
      </c>
      <c r="D101" s="14">
        <v>6634700</v>
      </c>
      <c r="E101" s="14">
        <v>4655959</v>
      </c>
      <c r="F101" s="14">
        <v>3626777</v>
      </c>
      <c r="G101" s="14">
        <v>-107</v>
      </c>
      <c r="H101" s="33">
        <v>21358164</v>
      </c>
      <c r="I101" s="12"/>
      <c r="J101" s="25">
        <v>216649133</v>
      </c>
      <c r="K101" s="14">
        <v>924453</v>
      </c>
      <c r="L101" s="33">
        <v>217573586</v>
      </c>
      <c r="M101" s="12"/>
      <c r="N101" s="25">
        <v>238931750</v>
      </c>
      <c r="O101" s="14">
        <v>-107979692</v>
      </c>
      <c r="P101" s="33">
        <v>130952058</v>
      </c>
    </row>
    <row r="102" spans="1:16">
      <c r="A102" s="20" t="s">
        <v>43</v>
      </c>
      <c r="B102" s="12"/>
      <c r="C102" s="25">
        <v>5079720</v>
      </c>
      <c r="D102" s="14">
        <v>7214876</v>
      </c>
      <c r="E102" s="14">
        <v>4633002</v>
      </c>
      <c r="F102" s="14">
        <v>1320207</v>
      </c>
      <c r="G102" s="14">
        <v>-128</v>
      </c>
      <c r="H102" s="33">
        <v>18247677</v>
      </c>
      <c r="I102" s="12"/>
      <c r="J102" s="25">
        <v>208000568</v>
      </c>
      <c r="K102" s="14">
        <v>762918</v>
      </c>
      <c r="L102" s="33">
        <v>208763486</v>
      </c>
      <c r="M102" s="12"/>
      <c r="N102" s="25">
        <v>227011163</v>
      </c>
      <c r="O102" s="14">
        <v>-50122024</v>
      </c>
      <c r="P102" s="33">
        <v>176889139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17005697</v>
      </c>
      <c r="D106" s="14">
        <v>21779210</v>
      </c>
      <c r="E106" s="14">
        <v>11208806</v>
      </c>
      <c r="F106" s="14">
        <v>-260621</v>
      </c>
      <c r="G106" s="14">
        <v>-3139</v>
      </c>
      <c r="H106" s="33">
        <v>49729953</v>
      </c>
      <c r="I106" s="12"/>
      <c r="J106" s="25">
        <v>122545316</v>
      </c>
      <c r="K106" s="14">
        <v>8525989</v>
      </c>
      <c r="L106" s="33">
        <v>131071305</v>
      </c>
      <c r="M106" s="12"/>
      <c r="N106" s="25">
        <v>180801258</v>
      </c>
      <c r="O106" s="14">
        <v>229343654</v>
      </c>
      <c r="P106" s="33">
        <v>410144912</v>
      </c>
    </row>
    <row r="107" spans="1:16">
      <c r="A107" s="20" t="s">
        <v>41</v>
      </c>
      <c r="B107" s="12"/>
      <c r="C107" s="25">
        <v>15853482</v>
      </c>
      <c r="D107" s="14">
        <v>24240697</v>
      </c>
      <c r="E107" s="14">
        <v>11208806</v>
      </c>
      <c r="F107" s="14">
        <v>-1996262</v>
      </c>
      <c r="G107" s="14">
        <v>779</v>
      </c>
      <c r="H107" s="33">
        <v>49307502</v>
      </c>
      <c r="I107" s="12"/>
      <c r="J107" s="25">
        <v>119743487</v>
      </c>
      <c r="K107" s="14">
        <v>9205226</v>
      </c>
      <c r="L107" s="33">
        <v>128948713</v>
      </c>
      <c r="M107" s="12"/>
      <c r="N107" s="25">
        <v>178256215</v>
      </c>
      <c r="O107" s="14">
        <v>244843390</v>
      </c>
      <c r="P107" s="33">
        <v>423099605</v>
      </c>
    </row>
    <row r="108" spans="1:16">
      <c r="A108" s="20" t="s">
        <v>42</v>
      </c>
      <c r="B108" s="12"/>
      <c r="C108" s="25">
        <v>15937562</v>
      </c>
      <c r="D108" s="14">
        <v>23495072</v>
      </c>
      <c r="E108" s="14">
        <v>11208806</v>
      </c>
      <c r="F108" s="14">
        <v>4614132</v>
      </c>
      <c r="G108" s="14">
        <v>1425</v>
      </c>
      <c r="H108" s="33">
        <v>55256997</v>
      </c>
      <c r="I108" s="12"/>
      <c r="J108" s="25">
        <v>116940262</v>
      </c>
      <c r="K108" s="14">
        <v>11307222</v>
      </c>
      <c r="L108" s="33">
        <v>128247484</v>
      </c>
      <c r="M108" s="12"/>
      <c r="N108" s="25">
        <v>183504481</v>
      </c>
      <c r="O108" s="14">
        <v>236221139</v>
      </c>
      <c r="P108" s="33">
        <v>419725620</v>
      </c>
    </row>
    <row r="109" spans="1:16">
      <c r="A109" s="20" t="s">
        <v>43</v>
      </c>
      <c r="B109" s="12"/>
      <c r="C109" s="25">
        <v>14842606</v>
      </c>
      <c r="D109" s="14">
        <v>26963258</v>
      </c>
      <c r="E109" s="14">
        <v>11208806</v>
      </c>
      <c r="F109" s="14">
        <v>481350</v>
      </c>
      <c r="G109" s="14">
        <v>-2077</v>
      </c>
      <c r="H109" s="33">
        <v>53493943</v>
      </c>
      <c r="I109" s="12"/>
      <c r="J109" s="25">
        <v>114136619</v>
      </c>
      <c r="K109" s="14">
        <v>8633649</v>
      </c>
      <c r="L109" s="33">
        <v>122770268</v>
      </c>
      <c r="M109" s="12"/>
      <c r="N109" s="25">
        <v>176264211</v>
      </c>
      <c r="O109" s="14">
        <v>278622318</v>
      </c>
      <c r="P109" s="33">
        <v>454886529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12122754.32</v>
      </c>
      <c r="D113" s="14">
        <v>15111145.61</v>
      </c>
      <c r="E113" s="14"/>
      <c r="F113" s="14">
        <v>-509833847.64</v>
      </c>
      <c r="G113" s="14"/>
      <c r="H113" s="33">
        <v>-482599947.71</v>
      </c>
      <c r="I113" s="12"/>
      <c r="J113" s="25"/>
      <c r="K113" s="14"/>
      <c r="L113" s="33"/>
      <c r="M113" s="12"/>
      <c r="N113" s="25">
        <v>-482599947.71</v>
      </c>
      <c r="O113" s="14">
        <v>700196597.05</v>
      </c>
      <c r="P113" s="33">
        <v>217596649.34</v>
      </c>
    </row>
    <row r="114" spans="1:16">
      <c r="A114" s="20" t="s">
        <v>41</v>
      </c>
      <c r="B114" s="12"/>
      <c r="C114" s="25">
        <v>13687439.34</v>
      </c>
      <c r="D114" s="14">
        <v>13366267.11</v>
      </c>
      <c r="E114" s="14"/>
      <c r="F114" s="14">
        <v>-521999444.7</v>
      </c>
      <c r="G114" s="14"/>
      <c r="H114" s="33">
        <v>-494945738.25</v>
      </c>
      <c r="I114" s="12"/>
      <c r="J114" s="25">
        <v>0</v>
      </c>
      <c r="K114" s="14"/>
      <c r="L114" s="33"/>
      <c r="M114" s="12"/>
      <c r="N114" s="25">
        <v>-494945738.25</v>
      </c>
      <c r="O114" s="14">
        <v>715279326.72</v>
      </c>
      <c r="P114" s="33">
        <v>220333588.47</v>
      </c>
    </row>
    <row r="115" spans="1:16">
      <c r="A115" s="20" t="s">
        <v>42</v>
      </c>
      <c r="B115" s="12"/>
      <c r="C115" s="25">
        <v>14063408.73</v>
      </c>
      <c r="D115" s="14">
        <v>15849529.28</v>
      </c>
      <c r="E115" s="14"/>
      <c r="F115" s="14">
        <v>-534388041.34</v>
      </c>
      <c r="G115" s="14"/>
      <c r="H115" s="33">
        <v>-504475103.33</v>
      </c>
      <c r="I115" s="12"/>
      <c r="J115" s="25"/>
      <c r="K115" s="14"/>
      <c r="L115" s="33"/>
      <c r="M115" s="12"/>
      <c r="N115" s="25">
        <v>-504475103.33</v>
      </c>
      <c r="O115" s="14">
        <v>727157329.35</v>
      </c>
      <c r="P115" s="33">
        <v>222682226.02</v>
      </c>
    </row>
    <row r="116" spans="1:16">
      <c r="A116" s="20" t="s">
        <v>43</v>
      </c>
      <c r="B116" s="12"/>
      <c r="C116" s="25">
        <v>15475623.85</v>
      </c>
      <c r="D116" s="14">
        <v>12802917.54</v>
      </c>
      <c r="E116" s="14"/>
      <c r="F116" s="14">
        <v>-546571745.91</v>
      </c>
      <c r="G116" s="14"/>
      <c r="H116" s="33">
        <v>-518293204.52</v>
      </c>
      <c r="I116" s="12"/>
      <c r="J116" s="25"/>
      <c r="K116" s="14"/>
      <c r="L116" s="33"/>
      <c r="M116" s="12"/>
      <c r="N116" s="25">
        <v>-518293204.52</v>
      </c>
      <c r="O116" s="14">
        <v>741695191.66</v>
      </c>
      <c r="P116" s="33">
        <v>223401987.14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21502238</v>
      </c>
      <c r="D120" s="14">
        <v>24226445</v>
      </c>
      <c r="E120" s="14">
        <v>746251</v>
      </c>
      <c r="F120" s="14">
        <v>0</v>
      </c>
      <c r="G120" s="14">
        <v>4173138</v>
      </c>
      <c r="H120" s="33">
        <v>50648072</v>
      </c>
      <c r="I120" s="12"/>
      <c r="J120" s="25">
        <v>191699406</v>
      </c>
      <c r="K120" s="14">
        <v>27812288</v>
      </c>
      <c r="L120" s="33">
        <v>219511694</v>
      </c>
      <c r="M120" s="12"/>
      <c r="N120" s="25">
        <v>270159766</v>
      </c>
      <c r="O120" s="14">
        <v>170219945</v>
      </c>
      <c r="P120" s="33">
        <v>440379711</v>
      </c>
    </row>
    <row r="121" spans="1:16">
      <c r="A121" s="20" t="s">
        <v>41</v>
      </c>
      <c r="B121" s="12"/>
      <c r="C121" s="25">
        <v>23712604</v>
      </c>
      <c r="D121" s="14">
        <v>30924964</v>
      </c>
      <c r="E121" s="14">
        <v>703618</v>
      </c>
      <c r="F121" s="14">
        <v>0</v>
      </c>
      <c r="G121" s="14">
        <v>4884108</v>
      </c>
      <c r="H121" s="33">
        <v>60225294</v>
      </c>
      <c r="I121" s="12"/>
      <c r="J121" s="25">
        <v>196765138</v>
      </c>
      <c r="K121" s="14">
        <v>27115828</v>
      </c>
      <c r="L121" s="33">
        <v>223880966</v>
      </c>
      <c r="M121" s="12"/>
      <c r="N121" s="25">
        <v>284106260</v>
      </c>
      <c r="O121" s="14">
        <v>171765115</v>
      </c>
      <c r="P121" s="33">
        <v>455871375</v>
      </c>
    </row>
    <row r="122" spans="1:16">
      <c r="A122" s="20" t="s">
        <v>42</v>
      </c>
      <c r="B122" s="12"/>
      <c r="C122" s="25">
        <v>20355575</v>
      </c>
      <c r="D122" s="14">
        <v>29824599</v>
      </c>
      <c r="E122" s="14">
        <v>1041358</v>
      </c>
      <c r="F122" s="14">
        <v>0</v>
      </c>
      <c r="G122" s="14">
        <v>5822279</v>
      </c>
      <c r="H122" s="33">
        <v>57043811</v>
      </c>
      <c r="I122" s="12"/>
      <c r="J122" s="25">
        <v>215949365</v>
      </c>
      <c r="K122" s="14">
        <v>21218023</v>
      </c>
      <c r="L122" s="33">
        <v>237167388</v>
      </c>
      <c r="M122" s="12"/>
      <c r="N122" s="25">
        <v>294211199</v>
      </c>
      <c r="O122" s="14">
        <v>177291863</v>
      </c>
      <c r="P122" s="33">
        <v>471503062</v>
      </c>
    </row>
    <row r="123" spans="1:16">
      <c r="A123" s="20" t="s">
        <v>43</v>
      </c>
      <c r="B123" s="12"/>
      <c r="C123" s="25">
        <v>23850961</v>
      </c>
      <c r="D123" s="14">
        <v>36901969</v>
      </c>
      <c r="E123" s="14">
        <v>1089296</v>
      </c>
      <c r="F123" s="14">
        <v>0</v>
      </c>
      <c r="G123" s="14">
        <v>3585243</v>
      </c>
      <c r="H123" s="33">
        <v>65427469</v>
      </c>
      <c r="I123" s="12"/>
      <c r="J123" s="25">
        <v>217363141</v>
      </c>
      <c r="K123" s="14">
        <v>20494922</v>
      </c>
      <c r="L123" s="33">
        <v>237858063</v>
      </c>
      <c r="M123" s="12"/>
      <c r="N123" s="25">
        <v>303285532</v>
      </c>
      <c r="O123" s="14">
        <v>183023372</v>
      </c>
      <c r="P123" s="33">
        <v>486308904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51836283</v>
      </c>
      <c r="D127" s="14">
        <v>44155493</v>
      </c>
      <c r="E127" s="14">
        <v>6107000</v>
      </c>
      <c r="F127" s="14"/>
      <c r="G127" s="14">
        <v>8739019</v>
      </c>
      <c r="H127" s="33">
        <v>110837795</v>
      </c>
      <c r="I127" s="12"/>
      <c r="J127" s="25">
        <v>24871648</v>
      </c>
      <c r="K127" s="14">
        <v>808680486</v>
      </c>
      <c r="L127" s="33">
        <v>833552134</v>
      </c>
      <c r="M127" s="12"/>
      <c r="N127" s="25">
        <v>944389929</v>
      </c>
      <c r="O127" s="14">
        <v>-358018023</v>
      </c>
      <c r="P127" s="33">
        <v>586371906</v>
      </c>
    </row>
    <row r="128" spans="1:16">
      <c r="A128" s="20" t="s">
        <v>41</v>
      </c>
      <c r="B128" s="12"/>
      <c r="C128" s="25">
        <v>49742474</v>
      </c>
      <c r="D128" s="14">
        <v>50102778</v>
      </c>
      <c r="E128" s="14">
        <v>6226000</v>
      </c>
      <c r="F128" s="14"/>
      <c r="G128" s="14">
        <v>9276323</v>
      </c>
      <c r="H128" s="33">
        <v>115347575</v>
      </c>
      <c r="I128" s="12"/>
      <c r="J128" s="25">
        <v>24792713</v>
      </c>
      <c r="K128" s="14">
        <v>795535684</v>
      </c>
      <c r="L128" s="33">
        <v>820328397</v>
      </c>
      <c r="M128" s="12"/>
      <c r="N128" s="25">
        <v>935675972</v>
      </c>
      <c r="O128" s="14">
        <v>-317672291</v>
      </c>
      <c r="P128" s="33">
        <v>618003681</v>
      </c>
    </row>
    <row r="129" spans="1:16">
      <c r="A129" s="20" t="s">
        <v>42</v>
      </c>
      <c r="B129" s="12"/>
      <c r="C129" s="25">
        <v>50662400</v>
      </c>
      <c r="D129" s="14">
        <v>44109823</v>
      </c>
      <c r="E129" s="14">
        <v>6226000</v>
      </c>
      <c r="F129" s="14"/>
      <c r="G129" s="14">
        <v>9673126</v>
      </c>
      <c r="H129" s="33">
        <v>110671349</v>
      </c>
      <c r="I129" s="12"/>
      <c r="J129" s="25">
        <v>24657779</v>
      </c>
      <c r="K129" s="14">
        <v>800688752</v>
      </c>
      <c r="L129" s="33">
        <v>825346531</v>
      </c>
      <c r="M129" s="12"/>
      <c r="N129" s="25">
        <v>936017880</v>
      </c>
      <c r="O129" s="14">
        <v>-324357577</v>
      </c>
      <c r="P129" s="33">
        <v>611660303</v>
      </c>
    </row>
    <row r="130" spans="1:16">
      <c r="A130" s="20" t="s">
        <v>43</v>
      </c>
      <c r="B130" s="12"/>
      <c r="C130" s="25">
        <v>52245809</v>
      </c>
      <c r="D130" s="14">
        <v>52251598</v>
      </c>
      <c r="E130" s="14">
        <v>12036000</v>
      </c>
      <c r="F130" s="14"/>
      <c r="G130" s="14">
        <v>10006054</v>
      </c>
      <c r="H130" s="33">
        <v>126539461</v>
      </c>
      <c r="I130" s="12"/>
      <c r="J130" s="25">
        <v>18887842</v>
      </c>
      <c r="K130" s="14">
        <v>794165994</v>
      </c>
      <c r="L130" s="33">
        <v>813053836</v>
      </c>
      <c r="M130" s="12"/>
      <c r="N130" s="25">
        <v>939593297</v>
      </c>
      <c r="O130" s="14">
        <v>-334297224</v>
      </c>
      <c r="P130" s="33">
        <v>605296073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9681963.78</v>
      </c>
      <c r="D134" s="14">
        <v>11875773.22</v>
      </c>
      <c r="E134" s="14"/>
      <c r="F134" s="14">
        <v>-311854415.35</v>
      </c>
      <c r="G134" s="14"/>
      <c r="H134" s="33">
        <v>-290296678.35</v>
      </c>
      <c r="I134" s="12"/>
      <c r="J134" s="25"/>
      <c r="K134" s="14"/>
      <c r="L134" s="33"/>
      <c r="M134" s="12"/>
      <c r="N134" s="25">
        <v>-290296678.35</v>
      </c>
      <c r="O134" s="14">
        <v>427296378.89</v>
      </c>
      <c r="P134" s="33">
        <v>136999700.54</v>
      </c>
    </row>
    <row r="135" spans="1:16">
      <c r="A135" s="20" t="s">
        <v>41</v>
      </c>
      <c r="B135" s="12"/>
      <c r="C135" s="25">
        <v>9857149.6</v>
      </c>
      <c r="D135" s="14">
        <v>10475363.38</v>
      </c>
      <c r="E135" s="14"/>
      <c r="F135" s="14">
        <v>-305780599.52</v>
      </c>
      <c r="G135" s="14"/>
      <c r="H135" s="33">
        <v>-285448086.54</v>
      </c>
      <c r="I135" s="12"/>
      <c r="J135" s="25"/>
      <c r="K135" s="14"/>
      <c r="L135" s="33"/>
      <c r="M135" s="12"/>
      <c r="N135" s="25">
        <v>-285448086.54</v>
      </c>
      <c r="O135" s="14">
        <v>426915695.35</v>
      </c>
      <c r="P135" s="33">
        <v>141467608.81</v>
      </c>
    </row>
    <row r="136" spans="1:16">
      <c r="A136" s="20" t="s">
        <v>42</v>
      </c>
      <c r="B136" s="12"/>
      <c r="C136" s="25">
        <v>9932585.68</v>
      </c>
      <c r="D136" s="14">
        <v>12195378.88</v>
      </c>
      <c r="E136" s="14"/>
      <c r="F136" s="14">
        <v>-307776491.89</v>
      </c>
      <c r="G136" s="14"/>
      <c r="H136" s="33">
        <v>-285648527.33</v>
      </c>
      <c r="I136" s="12"/>
      <c r="J136" s="25"/>
      <c r="K136" s="14"/>
      <c r="L136" s="33"/>
      <c r="M136" s="12"/>
      <c r="N136" s="25">
        <v>-285648527.33</v>
      </c>
      <c r="O136" s="14">
        <v>424533845.96</v>
      </c>
      <c r="P136" s="33">
        <v>138885318.63</v>
      </c>
    </row>
    <row r="137" spans="1:16">
      <c r="A137" s="20" t="s">
        <v>43</v>
      </c>
      <c r="B137" s="12"/>
      <c r="C137" s="25">
        <v>9318996.39</v>
      </c>
      <c r="D137" s="14">
        <v>9436442.63</v>
      </c>
      <c r="E137" s="14"/>
      <c r="F137" s="14">
        <v>-316750909.99</v>
      </c>
      <c r="G137" s="14"/>
      <c r="H137" s="33">
        <v>-297995470.97</v>
      </c>
      <c r="I137" s="12"/>
      <c r="J137" s="25">
        <v>15374500</v>
      </c>
      <c r="K137" s="14"/>
      <c r="L137" s="33">
        <v>15374500</v>
      </c>
      <c r="M137" s="12"/>
      <c r="N137" s="25">
        <v>-282620970.97</v>
      </c>
      <c r="O137" s="14">
        <v>426992200.49</v>
      </c>
      <c r="P137" s="33">
        <v>144371229.52</v>
      </c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4" t="str">
        <f>SUM(H134:H137)</f>
        <v>0</v>
      </c>
      <c r="I138" s="12"/>
      <c r="J138" s="26" t="str">
        <f>SUM(J134:J137)</f>
        <v>0</v>
      </c>
      <c r="K138" s="15" t="str">
        <f>SUM(K134:K137)</f>
        <v>0</v>
      </c>
      <c r="L138" s="34" t="str">
        <f>SUM(L134:L137)</f>
        <v>0</v>
      </c>
      <c r="M138" s="12"/>
      <c r="N138" s="26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35" t="str">
        <f>H12+H19+H26+H33+H40+H47+H54+H61+H68+H75+H82+H89+H96+H103+H110+H117+H124+H131+H138</f>
        <v>0</v>
      </c>
      <c r="I140" s="13"/>
      <c r="J140" s="27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35" t="str">
        <f>L12+L19+L26+L33+L40+L47+L54+L61+L68+L75+L82+L89+L96+L103+L110+L117+L124+L131+L138</f>
        <v>0</v>
      </c>
      <c r="M140" s="13"/>
      <c r="N140" s="27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35" t="str">
        <f>P12+P19+P26+P33+P40+P47+P54+P61+P68+P75+P82+P89+P96+P103+P110+P117+P124+P131+P138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68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581248</v>
      </c>
      <c r="D143" s="14">
        <v>2402113</v>
      </c>
      <c r="E143" s="14">
        <v>197561</v>
      </c>
      <c r="F143" s="14">
        <v>64831</v>
      </c>
      <c r="G143" s="14">
        <v>0</v>
      </c>
      <c r="H143" s="33">
        <v>3245753</v>
      </c>
      <c r="I143" s="12"/>
      <c r="J143" s="25">
        <v>8052825</v>
      </c>
      <c r="K143" s="14">
        <v>492509</v>
      </c>
      <c r="L143" s="33">
        <v>8545334</v>
      </c>
      <c r="M143" s="12"/>
      <c r="N143" s="25">
        <v>11791087</v>
      </c>
      <c r="O143" s="14">
        <v>21498607</v>
      </c>
      <c r="P143" s="33">
        <v>33289694</v>
      </c>
    </row>
    <row r="144" spans="1:16">
      <c r="A144" s="20" t="s">
        <v>41</v>
      </c>
      <c r="B144" s="12"/>
      <c r="C144" s="25">
        <v>402500</v>
      </c>
      <c r="D144" s="14">
        <v>2702090</v>
      </c>
      <c r="E144" s="14">
        <v>197561</v>
      </c>
      <c r="F144" s="14">
        <v>135925</v>
      </c>
      <c r="G144" s="14">
        <v>0</v>
      </c>
      <c r="H144" s="33">
        <v>3438076</v>
      </c>
      <c r="I144" s="12"/>
      <c r="J144" s="25">
        <v>8040843</v>
      </c>
      <c r="K144" s="14">
        <v>670973</v>
      </c>
      <c r="L144" s="33">
        <v>8711816</v>
      </c>
      <c r="M144" s="12"/>
      <c r="N144" s="25">
        <v>12149892</v>
      </c>
      <c r="O144" s="14">
        <v>22389432</v>
      </c>
      <c r="P144" s="33">
        <v>34539324</v>
      </c>
    </row>
    <row r="145" spans="1:16">
      <c r="A145" s="20" t="s">
        <v>42</v>
      </c>
      <c r="B145" s="12"/>
      <c r="C145" s="25">
        <v>360051</v>
      </c>
      <c r="D145" s="14">
        <v>2309605</v>
      </c>
      <c r="E145" s="14">
        <v>197561</v>
      </c>
      <c r="F145" s="14">
        <v>203251</v>
      </c>
      <c r="G145" s="14">
        <v>4559</v>
      </c>
      <c r="H145" s="33">
        <v>3075027</v>
      </c>
      <c r="I145" s="12"/>
      <c r="J145" s="25">
        <v>8028861</v>
      </c>
      <c r="K145" s="14">
        <v>550440</v>
      </c>
      <c r="L145" s="33">
        <v>8579301</v>
      </c>
      <c r="M145" s="12"/>
      <c r="N145" s="25">
        <v>11654328</v>
      </c>
      <c r="O145" s="14">
        <v>22006083</v>
      </c>
      <c r="P145" s="33">
        <v>33660411</v>
      </c>
    </row>
    <row r="146" spans="1:16">
      <c r="A146" s="20" t="s">
        <v>43</v>
      </c>
      <c r="B146" s="12"/>
      <c r="C146" s="25">
        <v>287877</v>
      </c>
      <c r="D146" s="14">
        <v>2497401</v>
      </c>
      <c r="E146" s="14">
        <v>244019</v>
      </c>
      <c r="F146" s="14">
        <v>0</v>
      </c>
      <c r="G146" s="14">
        <v>0</v>
      </c>
      <c r="H146" s="33">
        <v>3029297</v>
      </c>
      <c r="I146" s="12"/>
      <c r="J146" s="25">
        <v>8016879</v>
      </c>
      <c r="K146" s="14">
        <v>498725</v>
      </c>
      <c r="L146" s="33">
        <v>8515604</v>
      </c>
      <c r="M146" s="12"/>
      <c r="N146" s="25">
        <v>11544901</v>
      </c>
      <c r="O146" s="14">
        <v>22761927</v>
      </c>
      <c r="P146" s="33">
        <v>34306828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69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904655</v>
      </c>
      <c r="D150" s="14">
        <v>289550</v>
      </c>
      <c r="E150" s="14">
        <v>0</v>
      </c>
      <c r="F150" s="14">
        <v>0</v>
      </c>
      <c r="G150" s="14">
        <v>56369</v>
      </c>
      <c r="H150" s="33">
        <v>1250574</v>
      </c>
      <c r="I150" s="12"/>
      <c r="J150" s="25">
        <v>0</v>
      </c>
      <c r="K150" s="14">
        <v>14526791</v>
      </c>
      <c r="L150" s="33">
        <v>14526791</v>
      </c>
      <c r="M150" s="12"/>
      <c r="N150" s="25">
        <v>15777365</v>
      </c>
      <c r="O150" s="14">
        <v>47573155</v>
      </c>
      <c r="P150" s="33">
        <v>63350520</v>
      </c>
    </row>
    <row r="151" spans="1:16">
      <c r="A151" s="20" t="s">
        <v>41</v>
      </c>
      <c r="B151" s="12"/>
      <c r="C151" s="25">
        <v>268165</v>
      </c>
      <c r="D151" s="14">
        <v>504793</v>
      </c>
      <c r="E151" s="14">
        <v>0</v>
      </c>
      <c r="F151" s="14">
        <v>0</v>
      </c>
      <c r="G151" s="14">
        <v>7264</v>
      </c>
      <c r="H151" s="33">
        <v>780222</v>
      </c>
      <c r="I151" s="12"/>
      <c r="J151" s="25">
        <v>0</v>
      </c>
      <c r="K151" s="14">
        <v>14526791</v>
      </c>
      <c r="L151" s="33">
        <v>14526791</v>
      </c>
      <c r="M151" s="12"/>
      <c r="N151" s="25">
        <v>15307013</v>
      </c>
      <c r="O151" s="14">
        <v>51236647</v>
      </c>
      <c r="P151" s="33">
        <v>66543660</v>
      </c>
    </row>
    <row r="152" spans="1:16">
      <c r="A152" s="20" t="s">
        <v>42</v>
      </c>
      <c r="B152" s="12"/>
      <c r="C152" s="25">
        <v>769001</v>
      </c>
      <c r="D152" s="14">
        <v>324348</v>
      </c>
      <c r="E152" s="14"/>
      <c r="F152" s="14"/>
      <c r="G152" s="14">
        <v>-49663</v>
      </c>
      <c r="H152" s="33">
        <v>1043686</v>
      </c>
      <c r="I152" s="12"/>
      <c r="J152" s="25"/>
      <c r="K152" s="14">
        <v>14526791</v>
      </c>
      <c r="L152" s="33">
        <v>14526791</v>
      </c>
      <c r="M152" s="12"/>
      <c r="N152" s="25">
        <v>15570477</v>
      </c>
      <c r="O152" s="14">
        <v>51419237</v>
      </c>
      <c r="P152" s="33">
        <v>66989714</v>
      </c>
    </row>
    <row r="153" spans="1:16">
      <c r="A153" s="20" t="s">
        <v>43</v>
      </c>
      <c r="B153" s="12"/>
      <c r="C153" s="25">
        <v>218766</v>
      </c>
      <c r="D153" s="14">
        <v>292545</v>
      </c>
      <c r="E153" s="14">
        <v>0</v>
      </c>
      <c r="F153" s="14">
        <v>0</v>
      </c>
      <c r="G153" s="14">
        <v>521953</v>
      </c>
      <c r="H153" s="33">
        <v>1033264</v>
      </c>
      <c r="I153" s="12"/>
      <c r="J153" s="25">
        <v>0</v>
      </c>
      <c r="K153" s="14">
        <v>14120077</v>
      </c>
      <c r="L153" s="33">
        <v>14120077</v>
      </c>
      <c r="M153" s="12"/>
      <c r="N153" s="25">
        <v>15153341</v>
      </c>
      <c r="O153" s="14">
        <v>51552239</v>
      </c>
      <c r="P153" s="33">
        <v>66705580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2311229.4</v>
      </c>
      <c r="D157" s="14">
        <v>148782.29</v>
      </c>
      <c r="E157" s="14">
        <v>1435744</v>
      </c>
      <c r="F157" s="14">
        <v>338030</v>
      </c>
      <c r="G157" s="14">
        <v>1082321</v>
      </c>
      <c r="H157" s="33">
        <v>5316106.69</v>
      </c>
      <c r="I157" s="12"/>
      <c r="J157" s="25">
        <v>21819785</v>
      </c>
      <c r="K157" s="14"/>
      <c r="L157" s="33">
        <v>21819785</v>
      </c>
      <c r="M157" s="12"/>
      <c r="N157" s="25">
        <v>27135891.69</v>
      </c>
      <c r="O157" s="14">
        <v>-2579818</v>
      </c>
      <c r="P157" s="33">
        <v>24556073.69</v>
      </c>
    </row>
    <row r="158" spans="1:16">
      <c r="A158" s="20" t="s">
        <v>41</v>
      </c>
      <c r="B158" s="12"/>
      <c r="C158" s="25">
        <v>2204578</v>
      </c>
      <c r="D158" s="14">
        <v>272522</v>
      </c>
      <c r="E158" s="14">
        <v>1304043</v>
      </c>
      <c r="F158" s="14">
        <v>260024</v>
      </c>
      <c r="G158" s="14">
        <v>1300502</v>
      </c>
      <c r="H158" s="33">
        <v>5341669</v>
      </c>
      <c r="I158" s="12"/>
      <c r="J158" s="25">
        <v>21378681</v>
      </c>
      <c r="K158" s="14"/>
      <c r="L158" s="33">
        <v>21378681</v>
      </c>
      <c r="M158" s="12"/>
      <c r="N158" s="25">
        <v>26720350</v>
      </c>
      <c r="O158" s="14">
        <v>-2271901</v>
      </c>
      <c r="P158" s="33">
        <v>24448449</v>
      </c>
    </row>
    <row r="159" spans="1:16">
      <c r="A159" s="20" t="s">
        <v>42</v>
      </c>
      <c r="B159" s="12"/>
      <c r="C159" s="25">
        <v>1827078</v>
      </c>
      <c r="D159" s="14">
        <v>173958.38</v>
      </c>
      <c r="E159" s="14">
        <v>899770</v>
      </c>
      <c r="F159" s="14">
        <v>182012</v>
      </c>
      <c r="G159" s="14">
        <v>1102953</v>
      </c>
      <c r="H159" s="33">
        <v>4185771.38</v>
      </c>
      <c r="I159" s="12"/>
      <c r="J159" s="25">
        <v>21199554</v>
      </c>
      <c r="K159" s="14"/>
      <c r="L159" s="33">
        <v>21199554</v>
      </c>
      <c r="M159" s="12"/>
      <c r="N159" s="25">
        <v>25385325.38</v>
      </c>
      <c r="O159" s="14">
        <v>-1506159</v>
      </c>
      <c r="P159" s="33">
        <v>23879166.38</v>
      </c>
    </row>
    <row r="160" spans="1:16">
      <c r="A160" s="20" t="s">
        <v>43</v>
      </c>
      <c r="B160" s="12"/>
      <c r="C160" s="25">
        <v>2411304</v>
      </c>
      <c r="D160" s="14">
        <v>1462270.38</v>
      </c>
      <c r="E160" s="14">
        <v>911842</v>
      </c>
      <c r="F160" s="14">
        <v>129754</v>
      </c>
      <c r="G160" s="14"/>
      <c r="H160" s="33">
        <v>4915170.38</v>
      </c>
      <c r="I160" s="12"/>
      <c r="J160" s="25">
        <v>21034023</v>
      </c>
      <c r="K160" s="14"/>
      <c r="L160" s="33">
        <v>21034023</v>
      </c>
      <c r="M160" s="12"/>
      <c r="N160" s="25">
        <v>25949193.38</v>
      </c>
      <c r="O160" s="14">
        <v>-1373972</v>
      </c>
      <c r="P160" s="33">
        <v>24575221.38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71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2836962.07</v>
      </c>
      <c r="D164" s="14">
        <v>2041045.77</v>
      </c>
      <c r="E164" s="14">
        <v>739833.29</v>
      </c>
      <c r="F164" s="14">
        <v>0</v>
      </c>
      <c r="G164" s="14">
        <v>892478.02</v>
      </c>
      <c r="H164" s="33">
        <v>6510319.15</v>
      </c>
      <c r="I164" s="12"/>
      <c r="J164" s="25">
        <v>7030113.12</v>
      </c>
      <c r="K164" s="14">
        <v>415973</v>
      </c>
      <c r="L164" s="33">
        <v>7446086.12</v>
      </c>
      <c r="M164" s="12"/>
      <c r="N164" s="25">
        <v>13956405.27</v>
      </c>
      <c r="O164" s="14">
        <v>58261681.28</v>
      </c>
      <c r="P164" s="33">
        <v>72218086.55</v>
      </c>
    </row>
    <row r="165" spans="1:16">
      <c r="A165" s="20" t="s">
        <v>41</v>
      </c>
      <c r="B165" s="12"/>
      <c r="C165" s="25">
        <v>2693611.76</v>
      </c>
      <c r="D165" s="14">
        <v>1718747.34</v>
      </c>
      <c r="E165" s="14">
        <v>739833.29</v>
      </c>
      <c r="F165" s="14">
        <v>0</v>
      </c>
      <c r="G165" s="14">
        <v>1074921.28</v>
      </c>
      <c r="H165" s="33">
        <v>6227113.67</v>
      </c>
      <c r="I165" s="12"/>
      <c r="J165" s="25">
        <v>6845984.64</v>
      </c>
      <c r="K165" s="14">
        <v>423473</v>
      </c>
      <c r="L165" s="33">
        <v>7269457.64</v>
      </c>
      <c r="M165" s="12"/>
      <c r="N165" s="25">
        <v>13496571.31</v>
      </c>
      <c r="O165" s="14">
        <v>60323116.56</v>
      </c>
      <c r="P165" s="33">
        <v>73819687.87</v>
      </c>
    </row>
    <row r="166" spans="1:16">
      <c r="A166" s="20" t="s">
        <v>42</v>
      </c>
      <c r="B166" s="12"/>
      <c r="C166" s="25">
        <v>3081821.71</v>
      </c>
      <c r="D166" s="14">
        <v>2372765.17</v>
      </c>
      <c r="E166" s="14">
        <v>739833.29</v>
      </c>
      <c r="F166" s="14">
        <v>0</v>
      </c>
      <c r="G166" s="14">
        <v>1775586.13</v>
      </c>
      <c r="H166" s="33">
        <v>7970006.3</v>
      </c>
      <c r="I166" s="12"/>
      <c r="J166" s="25">
        <v>6660081.9</v>
      </c>
      <c r="K166" s="14">
        <v>433447.5</v>
      </c>
      <c r="L166" s="33">
        <v>7093529.4</v>
      </c>
      <c r="M166" s="12"/>
      <c r="N166" s="25">
        <v>15063535.7</v>
      </c>
      <c r="O166" s="14">
        <v>61789379.31</v>
      </c>
      <c r="P166" s="33">
        <v>76852915.01</v>
      </c>
    </row>
    <row r="167" spans="1:16">
      <c r="A167" s="20" t="s">
        <v>43</v>
      </c>
      <c r="B167" s="12"/>
      <c r="C167" s="25">
        <v>3187572.99</v>
      </c>
      <c r="D167" s="14">
        <v>1547722.33</v>
      </c>
      <c r="E167" s="14">
        <v>739833.29</v>
      </c>
      <c r="F167" s="14">
        <v>0</v>
      </c>
      <c r="G167" s="14">
        <v>1034618.58</v>
      </c>
      <c r="H167" s="33">
        <v>6509747.19</v>
      </c>
      <c r="I167" s="12"/>
      <c r="J167" s="25">
        <v>6481953.6</v>
      </c>
      <c r="K167" s="14">
        <v>413118</v>
      </c>
      <c r="L167" s="33">
        <v>6895071.6</v>
      </c>
      <c r="M167" s="12"/>
      <c r="N167" s="25">
        <v>13404818.79</v>
      </c>
      <c r="O167" s="14">
        <v>64808272.72</v>
      </c>
      <c r="P167" s="33">
        <v>78213091.51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72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703635.34</v>
      </c>
      <c r="D171" s="14">
        <v>1324343.9</v>
      </c>
      <c r="E171" s="14"/>
      <c r="F171" s="14">
        <v>61519936.43</v>
      </c>
      <c r="G171" s="14"/>
      <c r="H171" s="33">
        <v>63547915.67</v>
      </c>
      <c r="I171" s="12"/>
      <c r="J171" s="25"/>
      <c r="K171" s="14"/>
      <c r="L171" s="33"/>
      <c r="M171" s="12"/>
      <c r="N171" s="25">
        <v>63547915.67</v>
      </c>
      <c r="O171" s="14">
        <v>12786380.88</v>
      </c>
      <c r="P171" s="33">
        <v>76334296.55</v>
      </c>
    </row>
    <row r="172" spans="1:16">
      <c r="A172" s="20" t="s">
        <v>41</v>
      </c>
      <c r="B172" s="12"/>
      <c r="C172" s="25">
        <v>557350.42</v>
      </c>
      <c r="D172" s="14">
        <v>1074686.08</v>
      </c>
      <c r="E172" s="14"/>
      <c r="F172" s="14">
        <v>61659366.44</v>
      </c>
      <c r="G172" s="14"/>
      <c r="H172" s="33">
        <v>63291402.94</v>
      </c>
      <c r="I172" s="12"/>
      <c r="J172" s="25"/>
      <c r="K172" s="14"/>
      <c r="L172" s="33"/>
      <c r="M172" s="12"/>
      <c r="N172" s="25">
        <v>63291402.94</v>
      </c>
      <c r="O172" s="14">
        <v>11525916.07</v>
      </c>
      <c r="P172" s="33">
        <v>74817319.01</v>
      </c>
    </row>
    <row r="173" spans="1:16">
      <c r="A173" s="20" t="s">
        <v>42</v>
      </c>
      <c r="B173" s="12"/>
      <c r="C173" s="25">
        <v>864565.49</v>
      </c>
      <c r="D173" s="14">
        <v>1265586.01</v>
      </c>
      <c r="E173" s="14"/>
      <c r="F173" s="14">
        <v>63189347.31</v>
      </c>
      <c r="G173" s="14"/>
      <c r="H173" s="33">
        <v>65319498.81</v>
      </c>
      <c r="I173" s="12"/>
      <c r="J173" s="25"/>
      <c r="K173" s="14"/>
      <c r="L173" s="33"/>
      <c r="M173" s="12"/>
      <c r="N173" s="25">
        <v>65319498.81</v>
      </c>
      <c r="O173" s="14">
        <v>6341488.05</v>
      </c>
      <c r="P173" s="33">
        <v>71660986.86</v>
      </c>
    </row>
    <row r="174" spans="1:16">
      <c r="A174" s="20" t="s">
        <v>43</v>
      </c>
      <c r="B174" s="12"/>
      <c r="C174" s="25">
        <v>792544.45</v>
      </c>
      <c r="D174" s="14">
        <v>1077706.22</v>
      </c>
      <c r="E174" s="14"/>
      <c r="F174" s="14">
        <v>65135547.57</v>
      </c>
      <c r="G174" s="14"/>
      <c r="H174" s="33">
        <v>67005798.24</v>
      </c>
      <c r="I174" s="12"/>
      <c r="J174" s="25"/>
      <c r="K174" s="14"/>
      <c r="L174" s="33"/>
      <c r="M174" s="12"/>
      <c r="N174" s="25">
        <v>67005798.24</v>
      </c>
      <c r="O174" s="14">
        <v>5698304.34</v>
      </c>
      <c r="P174" s="33">
        <v>72704102.58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676438</v>
      </c>
      <c r="D178" s="14">
        <v>438297</v>
      </c>
      <c r="E178" s="14"/>
      <c r="F178" s="14"/>
      <c r="G178" s="14">
        <v>674246</v>
      </c>
      <c r="H178" s="33">
        <v>1788981</v>
      </c>
      <c r="I178" s="12"/>
      <c r="J178" s="25">
        <v>24081</v>
      </c>
      <c r="K178" s="14"/>
      <c r="L178" s="33">
        <v>24081</v>
      </c>
      <c r="M178" s="12"/>
      <c r="N178" s="25">
        <v>1813062</v>
      </c>
      <c r="O178" s="14">
        <v>2634895</v>
      </c>
      <c r="P178" s="33">
        <v>4447957</v>
      </c>
    </row>
    <row r="179" spans="1:16">
      <c r="A179" s="20" t="s">
        <v>41</v>
      </c>
      <c r="B179" s="12"/>
      <c r="C179" s="25">
        <v>587399</v>
      </c>
      <c r="D179" s="14">
        <v>504932</v>
      </c>
      <c r="E179" s="14"/>
      <c r="F179" s="14"/>
      <c r="G179" s="14">
        <v>674246</v>
      </c>
      <c r="H179" s="33">
        <v>1766577</v>
      </c>
      <c r="I179" s="12"/>
      <c r="J179" s="25">
        <v>-85842</v>
      </c>
      <c r="K179" s="14"/>
      <c r="L179" s="33">
        <v>-85842</v>
      </c>
      <c r="M179" s="12"/>
      <c r="N179" s="25">
        <v>1680735</v>
      </c>
      <c r="O179" s="14">
        <v>3106714</v>
      </c>
      <c r="P179" s="33">
        <v>4787449</v>
      </c>
    </row>
    <row r="180" spans="1:16">
      <c r="A180" s="20" t="s">
        <v>42</v>
      </c>
      <c r="B180" s="12"/>
      <c r="C180" s="25">
        <v>592704</v>
      </c>
      <c r="D180" s="14">
        <v>465968</v>
      </c>
      <c r="E180" s="14"/>
      <c r="F180" s="14"/>
      <c r="G180" s="14">
        <v>674246</v>
      </c>
      <c r="H180" s="33">
        <v>1732918</v>
      </c>
      <c r="I180" s="12"/>
      <c r="J180" s="25">
        <v>-170713</v>
      </c>
      <c r="K180" s="14"/>
      <c r="L180" s="33">
        <v>-170713</v>
      </c>
      <c r="M180" s="12"/>
      <c r="N180" s="25">
        <v>1562205</v>
      </c>
      <c r="O180" s="14">
        <v>3259100</v>
      </c>
      <c r="P180" s="33">
        <v>4821305</v>
      </c>
    </row>
    <row r="181" spans="1:16">
      <c r="A181" s="20" t="s">
        <v>43</v>
      </c>
      <c r="B181" s="12"/>
      <c r="C181" s="25">
        <v>540810</v>
      </c>
      <c r="D181" s="14">
        <v>436167</v>
      </c>
      <c r="E181" s="14"/>
      <c r="F181" s="14"/>
      <c r="G181" s="14">
        <v>548494</v>
      </c>
      <c r="H181" s="33">
        <v>1525471</v>
      </c>
      <c r="I181" s="12"/>
      <c r="J181" s="25">
        <v>142491</v>
      </c>
      <c r="K181" s="14"/>
      <c r="L181" s="33">
        <v>142491</v>
      </c>
      <c r="M181" s="12"/>
      <c r="N181" s="25">
        <v>1667962</v>
      </c>
      <c r="O181" s="14">
        <v>3383600</v>
      </c>
      <c r="P181" s="33">
        <v>5051562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666297</v>
      </c>
      <c r="D185" s="14">
        <v>2091433</v>
      </c>
      <c r="E185" s="14">
        <v>0</v>
      </c>
      <c r="F185" s="14">
        <v>0</v>
      </c>
      <c r="G185" s="14">
        <v>21466</v>
      </c>
      <c r="H185" s="33">
        <v>2779196</v>
      </c>
      <c r="I185" s="12"/>
      <c r="J185" s="25">
        <v>0</v>
      </c>
      <c r="K185" s="14">
        <v>29174363</v>
      </c>
      <c r="L185" s="33">
        <v>29174363</v>
      </c>
      <c r="M185" s="12"/>
      <c r="N185" s="25">
        <v>31953559</v>
      </c>
      <c r="O185" s="14">
        <v>76725645</v>
      </c>
      <c r="P185" s="33">
        <v>108679204</v>
      </c>
    </row>
    <row r="186" spans="1:16">
      <c r="A186" s="20" t="s">
        <v>41</v>
      </c>
      <c r="B186" s="12"/>
      <c r="C186" s="25">
        <v>2026173</v>
      </c>
      <c r="D186" s="14">
        <v>1797687</v>
      </c>
      <c r="E186" s="14">
        <v>0</v>
      </c>
      <c r="F186" s="14">
        <v>0</v>
      </c>
      <c r="G186" s="14">
        <v>18390</v>
      </c>
      <c r="H186" s="33">
        <v>3842250</v>
      </c>
      <c r="I186" s="12"/>
      <c r="J186" s="25">
        <v>0</v>
      </c>
      <c r="K186" s="14">
        <v>29174363</v>
      </c>
      <c r="L186" s="33">
        <v>29174363</v>
      </c>
      <c r="M186" s="12"/>
      <c r="N186" s="25">
        <v>33016613</v>
      </c>
      <c r="O186" s="14">
        <v>75806872</v>
      </c>
      <c r="P186" s="33">
        <v>108823485</v>
      </c>
    </row>
    <row r="187" spans="1:16">
      <c r="A187" s="20" t="s">
        <v>42</v>
      </c>
      <c r="B187" s="12"/>
      <c r="C187" s="25">
        <v>1108331</v>
      </c>
      <c r="D187" s="14">
        <v>2474086</v>
      </c>
      <c r="E187" s="14">
        <v>0</v>
      </c>
      <c r="F187" s="14">
        <v>0</v>
      </c>
      <c r="G187" s="14">
        <v>616890</v>
      </c>
      <c r="H187" s="33">
        <v>4199307</v>
      </c>
      <c r="I187" s="12"/>
      <c r="J187" s="25">
        <v>0</v>
      </c>
      <c r="K187" s="14">
        <v>29174363</v>
      </c>
      <c r="L187" s="33">
        <v>29174363</v>
      </c>
      <c r="M187" s="12"/>
      <c r="N187" s="25">
        <v>33373670</v>
      </c>
      <c r="O187" s="14">
        <v>77295172</v>
      </c>
      <c r="P187" s="33">
        <v>110668842</v>
      </c>
    </row>
    <row r="188" spans="1:16">
      <c r="A188" s="20" t="s">
        <v>43</v>
      </c>
      <c r="B188" s="12"/>
      <c r="C188" s="25">
        <v>3100499</v>
      </c>
      <c r="D188" s="14">
        <v>1894821</v>
      </c>
      <c r="E188" s="14">
        <v>0</v>
      </c>
      <c r="F188" s="14">
        <v>0</v>
      </c>
      <c r="G188" s="14">
        <v>191189</v>
      </c>
      <c r="H188" s="33">
        <v>5186509</v>
      </c>
      <c r="I188" s="12"/>
      <c r="J188" s="25">
        <v>0</v>
      </c>
      <c r="K188" s="14">
        <v>29775967</v>
      </c>
      <c r="L188" s="33">
        <v>29775967</v>
      </c>
      <c r="M188" s="12"/>
      <c r="N188" s="25">
        <v>34962476</v>
      </c>
      <c r="O188" s="14">
        <v>77132170</v>
      </c>
      <c r="P188" s="33">
        <v>112094646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67682</v>
      </c>
      <c r="D192" s="14">
        <v>633387</v>
      </c>
      <c r="E192" s="14">
        <v>0</v>
      </c>
      <c r="F192" s="14">
        <v>0</v>
      </c>
      <c r="G192" s="14">
        <v>-23371</v>
      </c>
      <c r="H192" s="33">
        <v>677698</v>
      </c>
      <c r="I192" s="12"/>
      <c r="J192" s="25">
        <v>0</v>
      </c>
      <c r="K192" s="14">
        <v>0</v>
      </c>
      <c r="L192" s="33">
        <v>0</v>
      </c>
      <c r="M192" s="12"/>
      <c r="N192" s="25">
        <v>677698</v>
      </c>
      <c r="O192" s="14">
        <v>15514775</v>
      </c>
      <c r="P192" s="33">
        <v>16192473</v>
      </c>
    </row>
    <row r="193" spans="1:16">
      <c r="A193" s="20" t="s">
        <v>41</v>
      </c>
      <c r="B193" s="12"/>
      <c r="C193" s="25">
        <v>56607</v>
      </c>
      <c r="D193" s="14">
        <v>577914</v>
      </c>
      <c r="E193" s="14">
        <v>0</v>
      </c>
      <c r="F193" s="14">
        <v>0</v>
      </c>
      <c r="G193" s="14">
        <v>46581</v>
      </c>
      <c r="H193" s="33">
        <v>681102</v>
      </c>
      <c r="I193" s="12"/>
      <c r="J193" s="25">
        <v>0</v>
      </c>
      <c r="K193" s="14">
        <v>0</v>
      </c>
      <c r="L193" s="33">
        <v>0</v>
      </c>
      <c r="M193" s="12"/>
      <c r="N193" s="25">
        <v>681102</v>
      </c>
      <c r="O193" s="14">
        <v>15514775</v>
      </c>
      <c r="P193" s="33">
        <v>16195877</v>
      </c>
    </row>
    <row r="194" spans="1:16">
      <c r="A194" s="20" t="s">
        <v>42</v>
      </c>
      <c r="B194" s="12"/>
      <c r="C194" s="25">
        <v>37981</v>
      </c>
      <c r="D194" s="14">
        <v>711825</v>
      </c>
      <c r="E194" s="14">
        <v>0</v>
      </c>
      <c r="F194" s="14">
        <v>0</v>
      </c>
      <c r="G194" s="14">
        <v>59938</v>
      </c>
      <c r="H194" s="33">
        <v>809744</v>
      </c>
      <c r="I194" s="12"/>
      <c r="J194" s="25">
        <v>0</v>
      </c>
      <c r="K194" s="14">
        <v>0</v>
      </c>
      <c r="L194" s="33">
        <v>0</v>
      </c>
      <c r="M194" s="12"/>
      <c r="N194" s="25">
        <v>809744</v>
      </c>
      <c r="O194" s="14">
        <v>15514775</v>
      </c>
      <c r="P194" s="33">
        <v>16324519</v>
      </c>
    </row>
    <row r="195" spans="1:16">
      <c r="A195" s="20" t="s">
        <v>43</v>
      </c>
      <c r="B195" s="12"/>
      <c r="C195" s="25">
        <v>30992</v>
      </c>
      <c r="D195" s="14">
        <v>274353</v>
      </c>
      <c r="E195" s="14"/>
      <c r="F195" s="14"/>
      <c r="G195" s="14">
        <v>59938</v>
      </c>
      <c r="H195" s="33">
        <v>365283</v>
      </c>
      <c r="I195" s="12"/>
      <c r="J195" s="25">
        <v>0</v>
      </c>
      <c r="K195" s="14">
        <v>0</v>
      </c>
      <c r="L195" s="33">
        <v>0</v>
      </c>
      <c r="M195" s="12"/>
      <c r="N195" s="25">
        <v>365283</v>
      </c>
      <c r="O195" s="14">
        <v>15514775</v>
      </c>
      <c r="P195" s="33">
        <v>15880058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809951</v>
      </c>
      <c r="D199" s="14">
        <v>1074120</v>
      </c>
      <c r="E199" s="14">
        <v>4000</v>
      </c>
      <c r="F199" s="14"/>
      <c r="G199" s="14">
        <v>693501</v>
      </c>
      <c r="H199" s="33">
        <v>2581572</v>
      </c>
      <c r="I199" s="12"/>
      <c r="J199" s="25"/>
      <c r="K199" s="14">
        <v>4970686</v>
      </c>
      <c r="L199" s="33">
        <v>4970686</v>
      </c>
      <c r="M199" s="12"/>
      <c r="N199" s="25">
        <v>7552258</v>
      </c>
      <c r="O199" s="14">
        <v>42886089</v>
      </c>
      <c r="P199" s="33">
        <v>50438347</v>
      </c>
    </row>
    <row r="200" spans="1:16">
      <c r="A200" s="20" t="s">
        <v>41</v>
      </c>
      <c r="B200" s="12"/>
      <c r="C200" s="25">
        <v>1191380</v>
      </c>
      <c r="D200" s="14">
        <v>1114527</v>
      </c>
      <c r="E200" s="14">
        <v>1000</v>
      </c>
      <c r="F200" s="14"/>
      <c r="G200" s="14">
        <v>685144</v>
      </c>
      <c r="H200" s="33">
        <v>2992051</v>
      </c>
      <c r="I200" s="12"/>
      <c r="J200" s="25"/>
      <c r="K200" s="14">
        <v>3634668</v>
      </c>
      <c r="L200" s="33">
        <v>3634668</v>
      </c>
      <c r="M200" s="12"/>
      <c r="N200" s="25">
        <v>6626719</v>
      </c>
      <c r="O200" s="14">
        <v>43091424</v>
      </c>
      <c r="P200" s="33">
        <v>49718143</v>
      </c>
    </row>
    <row r="201" spans="1:16">
      <c r="A201" s="20" t="s">
        <v>42</v>
      </c>
      <c r="B201" s="12"/>
      <c r="C201" s="25">
        <v>987436</v>
      </c>
      <c r="D201" s="14">
        <v>1248605</v>
      </c>
      <c r="E201" s="14">
        <v>0</v>
      </c>
      <c r="F201" s="14"/>
      <c r="G201" s="14">
        <v>674422</v>
      </c>
      <c r="H201" s="33">
        <v>2910463</v>
      </c>
      <c r="I201" s="12"/>
      <c r="J201" s="25"/>
      <c r="K201" s="14">
        <v>3185171</v>
      </c>
      <c r="L201" s="33">
        <v>3185171</v>
      </c>
      <c r="M201" s="12"/>
      <c r="N201" s="25">
        <v>6095634</v>
      </c>
      <c r="O201" s="14">
        <v>42007842</v>
      </c>
      <c r="P201" s="33">
        <v>48103476</v>
      </c>
    </row>
    <row r="202" spans="1:16">
      <c r="A202" s="20" t="s">
        <v>43</v>
      </c>
      <c r="B202" s="12"/>
      <c r="C202" s="25">
        <v>1393713</v>
      </c>
      <c r="D202" s="14">
        <v>1199009</v>
      </c>
      <c r="E202" s="14"/>
      <c r="F202" s="14"/>
      <c r="G202" s="14">
        <v>664105</v>
      </c>
      <c r="H202" s="33">
        <v>3256827</v>
      </c>
      <c r="I202" s="12"/>
      <c r="J202" s="25"/>
      <c r="K202" s="14">
        <v>3112937</v>
      </c>
      <c r="L202" s="33">
        <v>3112937</v>
      </c>
      <c r="M202" s="12"/>
      <c r="N202" s="25">
        <v>6369764</v>
      </c>
      <c r="O202" s="14">
        <v>42671944</v>
      </c>
      <c r="P202" s="33">
        <v>49041708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117058</v>
      </c>
      <c r="D206" s="14">
        <v>617894</v>
      </c>
      <c r="E206" s="14">
        <v>0</v>
      </c>
      <c r="F206" s="14">
        <v>0</v>
      </c>
      <c r="G206" s="14">
        <v>40856</v>
      </c>
      <c r="H206" s="33">
        <v>775808</v>
      </c>
      <c r="I206" s="12"/>
      <c r="J206" s="25">
        <v>89130</v>
      </c>
      <c r="K206" s="14">
        <v>0</v>
      </c>
      <c r="L206" s="33">
        <v>89130</v>
      </c>
      <c r="M206" s="12"/>
      <c r="N206" s="25">
        <v>864938</v>
      </c>
      <c r="O206" s="14">
        <v>6350137</v>
      </c>
      <c r="P206" s="33">
        <v>7215075</v>
      </c>
    </row>
    <row r="207" spans="1:16">
      <c r="A207" s="20" t="s">
        <v>41</v>
      </c>
      <c r="B207" s="12"/>
      <c r="C207" s="25">
        <v>91088</v>
      </c>
      <c r="D207" s="14">
        <v>485923</v>
      </c>
      <c r="E207" s="14">
        <v>0</v>
      </c>
      <c r="F207" s="14">
        <v>0</v>
      </c>
      <c r="G207" s="14">
        <v>40857</v>
      </c>
      <c r="H207" s="33">
        <v>617868</v>
      </c>
      <c r="I207" s="12"/>
      <c r="J207" s="25">
        <v>89130</v>
      </c>
      <c r="K207" s="14">
        <v>0</v>
      </c>
      <c r="L207" s="33">
        <v>89130</v>
      </c>
      <c r="M207" s="12"/>
      <c r="N207" s="25">
        <v>706998</v>
      </c>
      <c r="O207" s="14">
        <v>7140627</v>
      </c>
      <c r="P207" s="33">
        <v>7847625</v>
      </c>
    </row>
    <row r="208" spans="1:16">
      <c r="A208" s="20" t="s">
        <v>42</v>
      </c>
      <c r="B208" s="12"/>
      <c r="C208" s="25">
        <v>121111</v>
      </c>
      <c r="D208" s="14">
        <v>686232</v>
      </c>
      <c r="E208" s="14">
        <v>0</v>
      </c>
      <c r="F208" s="14">
        <v>0</v>
      </c>
      <c r="G208" s="14">
        <v>49938</v>
      </c>
      <c r="H208" s="33">
        <v>857281</v>
      </c>
      <c r="I208" s="12"/>
      <c r="J208" s="25">
        <v>54827</v>
      </c>
      <c r="K208" s="14">
        <v>0</v>
      </c>
      <c r="L208" s="33">
        <v>54827</v>
      </c>
      <c r="M208" s="12"/>
      <c r="N208" s="25">
        <v>912108</v>
      </c>
      <c r="O208" s="14">
        <v>7535572</v>
      </c>
      <c r="P208" s="33">
        <v>8447680</v>
      </c>
    </row>
    <row r="209" spans="1:16">
      <c r="A209" s="20" t="s">
        <v>43</v>
      </c>
      <c r="B209" s="12"/>
      <c r="C209" s="25">
        <v>208837</v>
      </c>
      <c r="D209" s="14">
        <v>595610</v>
      </c>
      <c r="E209" s="14">
        <v>0</v>
      </c>
      <c r="F209" s="14">
        <v>0</v>
      </c>
      <c r="G209" s="14">
        <v>331903</v>
      </c>
      <c r="H209" s="33">
        <v>1136350</v>
      </c>
      <c r="I209" s="12"/>
      <c r="J209" s="25">
        <v>54827</v>
      </c>
      <c r="K209" s="14">
        <v>0</v>
      </c>
      <c r="L209" s="33">
        <v>54827</v>
      </c>
      <c r="M209" s="12"/>
      <c r="N209" s="25">
        <v>1191177</v>
      </c>
      <c r="O209" s="14">
        <v>6400957</v>
      </c>
      <c r="P209" s="33">
        <v>7592134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1393628</v>
      </c>
      <c r="D213" s="14">
        <v>1803269</v>
      </c>
      <c r="E213" s="14"/>
      <c r="F213" s="14"/>
      <c r="G213" s="14">
        <v>83448</v>
      </c>
      <c r="H213" s="33">
        <v>3280345</v>
      </c>
      <c r="I213" s="12"/>
      <c r="J213" s="25">
        <v>-368216859</v>
      </c>
      <c r="K213" s="14">
        <v>235952</v>
      </c>
      <c r="L213" s="33">
        <v>-367980907</v>
      </c>
      <c r="M213" s="12"/>
      <c r="N213" s="25">
        <v>-364700562</v>
      </c>
      <c r="O213" s="14">
        <v>449201209</v>
      </c>
      <c r="P213" s="33">
        <v>84500647</v>
      </c>
    </row>
    <row r="214" spans="1:16">
      <c r="A214" s="20" t="s">
        <v>41</v>
      </c>
      <c r="B214" s="12"/>
      <c r="C214" s="25">
        <v>1869229</v>
      </c>
      <c r="D214" s="14">
        <v>1552580</v>
      </c>
      <c r="E214" s="14">
        <v>0</v>
      </c>
      <c r="F214" s="14">
        <v>0</v>
      </c>
      <c r="G214" s="14">
        <v>37531</v>
      </c>
      <c r="H214" s="33">
        <v>3459340</v>
      </c>
      <c r="I214" s="12"/>
      <c r="J214" s="25">
        <v>-375607218</v>
      </c>
      <c r="K214" s="14">
        <v>235799</v>
      </c>
      <c r="L214" s="33">
        <v>-375371419</v>
      </c>
      <c r="M214" s="12"/>
      <c r="N214" s="25">
        <v>-371912079</v>
      </c>
      <c r="O214" s="14">
        <v>456293926</v>
      </c>
      <c r="P214" s="33">
        <v>84381847</v>
      </c>
    </row>
    <row r="215" spans="1:16">
      <c r="A215" s="20" t="s">
        <v>42</v>
      </c>
      <c r="B215" s="12"/>
      <c r="C215" s="25">
        <v>1540248</v>
      </c>
      <c r="D215" s="14">
        <v>1924713</v>
      </c>
      <c r="E215" s="14">
        <v>0</v>
      </c>
      <c r="F215" s="14">
        <v>0</v>
      </c>
      <c r="G215" s="14">
        <v>26951</v>
      </c>
      <c r="H215" s="33">
        <v>3491912</v>
      </c>
      <c r="I215" s="12"/>
      <c r="J215" s="25">
        <v>-382862195</v>
      </c>
      <c r="K215" s="14">
        <v>263132</v>
      </c>
      <c r="L215" s="33">
        <v>-382599063</v>
      </c>
      <c r="M215" s="12"/>
      <c r="N215" s="25">
        <v>-379107151</v>
      </c>
      <c r="O215" s="14">
        <v>463236391</v>
      </c>
      <c r="P215" s="33">
        <v>84129240</v>
      </c>
    </row>
    <row r="216" spans="1:16">
      <c r="A216" s="20" t="s">
        <v>43</v>
      </c>
      <c r="B216" s="12"/>
      <c r="C216" s="25">
        <v>1629636</v>
      </c>
      <c r="D216" s="14">
        <v>1616240</v>
      </c>
      <c r="E216" s="14">
        <v>0</v>
      </c>
      <c r="F216" s="14">
        <v>0</v>
      </c>
      <c r="G216" s="14">
        <v>30465</v>
      </c>
      <c r="H216" s="33">
        <v>3276341</v>
      </c>
      <c r="I216" s="12"/>
      <c r="J216" s="25">
        <v>-389212209</v>
      </c>
      <c r="K216" s="14">
        <v>245577</v>
      </c>
      <c r="L216" s="33">
        <v>-388966632</v>
      </c>
      <c r="M216" s="12"/>
      <c r="N216" s="25">
        <v>-385690291</v>
      </c>
      <c r="O216" s="14">
        <v>467300733</v>
      </c>
      <c r="P216" s="33">
        <v>81610442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281289.32</v>
      </c>
      <c r="D220" s="14">
        <v>438944.54</v>
      </c>
      <c r="E220" s="14">
        <v>79738.23</v>
      </c>
      <c r="F220" s="14"/>
      <c r="G220" s="14">
        <v>298140.31</v>
      </c>
      <c r="H220" s="33">
        <v>1098112.4</v>
      </c>
      <c r="I220" s="12"/>
      <c r="J220" s="25">
        <v>5379819.39</v>
      </c>
      <c r="K220" s="14">
        <v>6760519</v>
      </c>
      <c r="L220" s="33">
        <v>12140338.39</v>
      </c>
      <c r="M220" s="12"/>
      <c r="N220" s="25">
        <v>13238450.79</v>
      </c>
      <c r="O220" s="14">
        <v>-4816124.52</v>
      </c>
      <c r="P220" s="33">
        <v>8422326.27</v>
      </c>
    </row>
    <row r="221" spans="1:16">
      <c r="A221" s="20" t="s">
        <v>41</v>
      </c>
      <c r="B221" s="12"/>
      <c r="C221" s="25">
        <v>917294</v>
      </c>
      <c r="D221" s="14">
        <v>275542</v>
      </c>
      <c r="E221" s="14">
        <v>129156</v>
      </c>
      <c r="F221" s="14"/>
      <c r="G221" s="14">
        <v>136393</v>
      </c>
      <c r="H221" s="33">
        <v>1458385</v>
      </c>
      <c r="I221" s="12"/>
      <c r="J221" s="25">
        <v>5832360</v>
      </c>
      <c r="K221" s="14">
        <v>9322622</v>
      </c>
      <c r="L221" s="33">
        <v>15154982</v>
      </c>
      <c r="M221" s="12"/>
      <c r="N221" s="25">
        <v>16613367</v>
      </c>
      <c r="O221" s="14">
        <v>-4376892</v>
      </c>
      <c r="P221" s="33">
        <v>12236475</v>
      </c>
    </row>
    <row r="222" spans="1:16">
      <c r="A222" s="20" t="s">
        <v>42</v>
      </c>
      <c r="B222" s="12"/>
      <c r="C222" s="25">
        <v>299524</v>
      </c>
      <c r="D222" s="14">
        <v>360266</v>
      </c>
      <c r="E222" s="14">
        <v>129156</v>
      </c>
      <c r="F222" s="14"/>
      <c r="G222" s="14">
        <v>1099291</v>
      </c>
      <c r="H222" s="33">
        <v>1888237</v>
      </c>
      <c r="I222" s="12"/>
      <c r="J222" s="25">
        <v>6399486</v>
      </c>
      <c r="K222" s="14">
        <v>9322624</v>
      </c>
      <c r="L222" s="33">
        <v>15722110</v>
      </c>
      <c r="M222" s="12"/>
      <c r="N222" s="25">
        <v>17610347</v>
      </c>
      <c r="O222" s="14">
        <v>-4455048</v>
      </c>
      <c r="P222" s="33">
        <v>13155299</v>
      </c>
    </row>
    <row r="223" spans="1:16">
      <c r="A223" s="20" t="s">
        <v>43</v>
      </c>
      <c r="B223" s="12"/>
      <c r="C223" s="25">
        <v>96097</v>
      </c>
      <c r="D223" s="14">
        <v>432014</v>
      </c>
      <c r="E223" s="14">
        <v>129156</v>
      </c>
      <c r="F223" s="14"/>
      <c r="G223" s="14">
        <v>1117741</v>
      </c>
      <c r="H223" s="33">
        <v>1775008</v>
      </c>
      <c r="I223" s="12"/>
      <c r="J223" s="25">
        <v>6173380</v>
      </c>
      <c r="K223" s="14">
        <v>9564798</v>
      </c>
      <c r="L223" s="33">
        <v>15738178</v>
      </c>
      <c r="M223" s="12"/>
      <c r="N223" s="25">
        <v>17513186</v>
      </c>
      <c r="O223" s="14">
        <v>-3687849</v>
      </c>
      <c r="P223" s="33">
        <v>13825337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267022.47</v>
      </c>
      <c r="D227" s="14">
        <v>799170.44</v>
      </c>
      <c r="E227" s="14"/>
      <c r="F227" s="14"/>
      <c r="G227" s="14">
        <v>69245.8</v>
      </c>
      <c r="H227" s="33">
        <v>1135438.71</v>
      </c>
      <c r="I227" s="12"/>
      <c r="J227" s="25">
        <v>186173.36</v>
      </c>
      <c r="K227" s="14"/>
      <c r="L227" s="33">
        <v>186173.36</v>
      </c>
      <c r="M227" s="12"/>
      <c r="N227" s="25">
        <v>1321612.07</v>
      </c>
      <c r="O227" s="14">
        <v>3838626.12</v>
      </c>
      <c r="P227" s="33">
        <v>5160238.19</v>
      </c>
    </row>
    <row r="228" spans="1:16">
      <c r="A228" s="20" t="s">
        <v>41</v>
      </c>
      <c r="B228" s="12"/>
      <c r="C228" s="25">
        <v>323053.81</v>
      </c>
      <c r="D228" s="14">
        <v>634854.25</v>
      </c>
      <c r="E228" s="14"/>
      <c r="F228" s="14"/>
      <c r="G228" s="14">
        <v>-36282</v>
      </c>
      <c r="H228" s="33">
        <v>921626.06</v>
      </c>
      <c r="I228" s="12"/>
      <c r="J228" s="25">
        <v>186173.36</v>
      </c>
      <c r="K228" s="14"/>
      <c r="L228" s="33">
        <v>186173.36</v>
      </c>
      <c r="M228" s="12"/>
      <c r="N228" s="25">
        <v>1107799.42</v>
      </c>
      <c r="O228" s="14">
        <v>3468702.02</v>
      </c>
      <c r="P228" s="33">
        <v>4576501.44</v>
      </c>
    </row>
    <row r="229" spans="1:16">
      <c r="A229" s="20" t="s">
        <v>42</v>
      </c>
      <c r="B229" s="12"/>
      <c r="C229" s="25">
        <v>314020.82</v>
      </c>
      <c r="D229" s="14">
        <v>856136.46</v>
      </c>
      <c r="E229" s="14"/>
      <c r="F229" s="14"/>
      <c r="G229" s="14">
        <v>-36282</v>
      </c>
      <c r="H229" s="33">
        <v>1133875.28</v>
      </c>
      <c r="I229" s="12"/>
      <c r="J229" s="25">
        <v>186173.36</v>
      </c>
      <c r="K229" s="14"/>
      <c r="L229" s="33">
        <v>186173.36</v>
      </c>
      <c r="M229" s="12"/>
      <c r="N229" s="25">
        <v>1320048.64</v>
      </c>
      <c r="O229" s="14">
        <v>4136917.59</v>
      </c>
      <c r="P229" s="33">
        <v>5456966.23</v>
      </c>
    </row>
    <row r="230" spans="1:16">
      <c r="A230" s="20" t="s">
        <v>43</v>
      </c>
      <c r="B230" s="12"/>
      <c r="C230" s="25">
        <v>284667.31</v>
      </c>
      <c r="D230" s="14">
        <v>651434.73</v>
      </c>
      <c r="E230" s="14"/>
      <c r="F230" s="14"/>
      <c r="G230" s="14">
        <v>-53173</v>
      </c>
      <c r="H230" s="33">
        <v>882929.04</v>
      </c>
      <c r="I230" s="12"/>
      <c r="J230" s="25">
        <v>186173.36</v>
      </c>
      <c r="K230" s="14"/>
      <c r="L230" s="33">
        <v>186173.36</v>
      </c>
      <c r="M230" s="12"/>
      <c r="N230" s="25">
        <v>1069102.4</v>
      </c>
      <c r="O230" s="14">
        <v>4240402.65</v>
      </c>
      <c r="P230" s="33">
        <v>5309505.05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19" t="s">
        <v>81</v>
      </c>
      <c r="B233" s="12"/>
      <c r="C233" s="24"/>
      <c r="D233" s="12"/>
      <c r="E233" s="12"/>
      <c r="F233" s="12"/>
      <c r="G233" s="12"/>
      <c r="H233" s="32"/>
      <c r="I233" s="12"/>
      <c r="J233" s="24"/>
      <c r="K233" s="12"/>
      <c r="L233" s="32"/>
      <c r="M233" s="12"/>
      <c r="N233" s="24"/>
      <c r="O233" s="12"/>
      <c r="P233" s="32"/>
    </row>
    <row r="234" spans="1:16">
      <c r="A234" s="20" t="s">
        <v>40</v>
      </c>
      <c r="B234" s="12"/>
      <c r="C234" s="25">
        <v>169940</v>
      </c>
      <c r="D234" s="14">
        <v>1674163</v>
      </c>
      <c r="E234" s="14"/>
      <c r="F234" s="14"/>
      <c r="G234" s="14">
        <v>4381</v>
      </c>
      <c r="H234" s="33">
        <v>1848484</v>
      </c>
      <c r="I234" s="12"/>
      <c r="J234" s="25">
        <v>84131</v>
      </c>
      <c r="K234" s="14"/>
      <c r="L234" s="33">
        <v>84131</v>
      </c>
      <c r="M234" s="12"/>
      <c r="N234" s="25">
        <v>1932615</v>
      </c>
      <c r="O234" s="14">
        <v>33125149</v>
      </c>
      <c r="P234" s="33">
        <v>35057764</v>
      </c>
    </row>
    <row r="235" spans="1:16">
      <c r="A235" s="20" t="s">
        <v>41</v>
      </c>
      <c r="B235" s="12"/>
      <c r="C235" s="25">
        <v>1124739</v>
      </c>
      <c r="D235" s="14">
        <v>1672060</v>
      </c>
      <c r="E235" s="14"/>
      <c r="F235" s="14"/>
      <c r="G235" s="14">
        <v>4381</v>
      </c>
      <c r="H235" s="33">
        <v>2801180</v>
      </c>
      <c r="I235" s="12"/>
      <c r="J235" s="25">
        <v>66967</v>
      </c>
      <c r="K235" s="14"/>
      <c r="L235" s="33">
        <v>66967</v>
      </c>
      <c r="M235" s="12"/>
      <c r="N235" s="25">
        <v>2868147</v>
      </c>
      <c r="O235" s="14">
        <v>33425263</v>
      </c>
      <c r="P235" s="33">
        <v>36293410</v>
      </c>
    </row>
    <row r="236" spans="1:16">
      <c r="A236" s="20" t="s">
        <v>42</v>
      </c>
      <c r="B236" s="12"/>
      <c r="C236" s="25">
        <v>1358347</v>
      </c>
      <c r="D236" s="14">
        <v>1398708</v>
      </c>
      <c r="E236" s="14"/>
      <c r="F236" s="14"/>
      <c r="G236" s="14">
        <v>4381</v>
      </c>
      <c r="H236" s="33">
        <v>2761436</v>
      </c>
      <c r="I236" s="12"/>
      <c r="J236" s="25">
        <v>49522</v>
      </c>
      <c r="K236" s="14"/>
      <c r="L236" s="33">
        <v>49522</v>
      </c>
      <c r="M236" s="12"/>
      <c r="N236" s="25">
        <v>2810958</v>
      </c>
      <c r="O236" s="14">
        <v>33482771</v>
      </c>
      <c r="P236" s="33">
        <v>36293729</v>
      </c>
    </row>
    <row r="237" spans="1:16">
      <c r="A237" s="20" t="s">
        <v>43</v>
      </c>
      <c r="B237" s="12"/>
      <c r="C237" s="25">
        <v>1188474</v>
      </c>
      <c r="D237" s="14">
        <v>1594801</v>
      </c>
      <c r="E237" s="14"/>
      <c r="F237" s="14"/>
      <c r="G237" s="14">
        <v>4381</v>
      </c>
      <c r="H237" s="33">
        <v>2787656</v>
      </c>
      <c r="I237" s="12"/>
      <c r="J237" s="25">
        <v>31813</v>
      </c>
      <c r="K237" s="14"/>
      <c r="L237" s="33">
        <v>31813</v>
      </c>
      <c r="M237" s="12"/>
      <c r="N237" s="25">
        <v>2819469</v>
      </c>
      <c r="O237" s="14">
        <v>33383601</v>
      </c>
      <c r="P237" s="33">
        <v>36203070</v>
      </c>
    </row>
    <row r="238" spans="1:16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34" t="str">
        <f>SUM(H234:H237)</f>
        <v>0</v>
      </c>
      <c r="I238" s="12"/>
      <c r="J238" s="26" t="str">
        <f>SUM(J234:J237)</f>
        <v>0</v>
      </c>
      <c r="K238" s="15" t="str">
        <f>SUM(K234:K237)</f>
        <v>0</v>
      </c>
      <c r="L238" s="34" t="str">
        <f>SUM(L234:L237)</f>
        <v>0</v>
      </c>
      <c r="M238" s="12"/>
      <c r="N238" s="26" t="str">
        <f>SUM(N234:N237)</f>
        <v>0</v>
      </c>
      <c r="O238" s="15" t="str">
        <f>SUM(O234:O237)</f>
        <v>0</v>
      </c>
      <c r="P238" s="34" t="str">
        <f>SUM(P234:P237)</f>
        <v>0</v>
      </c>
    </row>
    <row r="239" spans="1:16">
      <c r="A239" s="18"/>
      <c r="B239" s="12"/>
      <c r="C239" s="24"/>
      <c r="D239" s="12"/>
      <c r="E239" s="12"/>
      <c r="F239" s="12"/>
      <c r="G239" s="12"/>
      <c r="H239" s="32"/>
      <c r="I239" s="12"/>
      <c r="J239" s="24"/>
      <c r="K239" s="12"/>
      <c r="L239" s="32"/>
      <c r="M239" s="12"/>
      <c r="N239" s="24"/>
      <c r="O239" s="12"/>
      <c r="P239" s="32"/>
    </row>
    <row r="240" spans="1:16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35" t="str">
        <f>H147+H154+H161+H168+H175+H182+H189+H196+H203+H210+H217+H224+H231+H238</f>
        <v>0</v>
      </c>
      <c r="I240" s="13"/>
      <c r="J240" s="27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35" t="str">
        <f>L147+L154+L161+L168+L175+L182+L189+L196+L203+L210+L217+L224+L231+L238</f>
        <v>0</v>
      </c>
      <c r="M240" s="13"/>
      <c r="N240" s="27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35" t="str">
        <f>P147+P154+P161+P168+P175+P182+P189+P196+P203+P210+P217+P224+P231+P238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118116</v>
      </c>
      <c r="D243" s="14">
        <v>276057</v>
      </c>
      <c r="E243" s="14">
        <v>0</v>
      </c>
      <c r="F243" s="14">
        <v>15777</v>
      </c>
      <c r="G243" s="14">
        <v>130359</v>
      </c>
      <c r="H243" s="33">
        <v>540309</v>
      </c>
      <c r="I243" s="12"/>
      <c r="J243" s="25">
        <v>0</v>
      </c>
      <c r="K243" s="14">
        <v>0</v>
      </c>
      <c r="L243" s="33">
        <v>0</v>
      </c>
      <c r="M243" s="12"/>
      <c r="N243" s="25">
        <v>540309</v>
      </c>
      <c r="O243" s="14">
        <v>1795122</v>
      </c>
      <c r="P243" s="33">
        <v>2335431</v>
      </c>
    </row>
    <row r="244" spans="1:16">
      <c r="A244" s="20" t="s">
        <v>41</v>
      </c>
      <c r="B244" s="12"/>
      <c r="C244" s="25">
        <v>177764</v>
      </c>
      <c r="D244" s="14">
        <v>352210</v>
      </c>
      <c r="E244" s="14">
        <v>0</v>
      </c>
      <c r="F244" s="14">
        <v>14529</v>
      </c>
      <c r="G244" s="14">
        <v>104398</v>
      </c>
      <c r="H244" s="33">
        <v>648901</v>
      </c>
      <c r="I244" s="12"/>
      <c r="J244" s="25">
        <v>0</v>
      </c>
      <c r="K244" s="14">
        <v>0</v>
      </c>
      <c r="L244" s="33">
        <v>0</v>
      </c>
      <c r="M244" s="12"/>
      <c r="N244" s="25">
        <v>648901</v>
      </c>
      <c r="O244" s="14">
        <v>1617194</v>
      </c>
      <c r="P244" s="33">
        <v>2266095</v>
      </c>
    </row>
    <row r="245" spans="1:16">
      <c r="A245" s="20" t="s">
        <v>42</v>
      </c>
      <c r="B245" s="12"/>
      <c r="C245" s="25">
        <v>107824</v>
      </c>
      <c r="D245" s="14">
        <v>289297</v>
      </c>
      <c r="E245" s="14">
        <v>0</v>
      </c>
      <c r="F245" s="14">
        <v>-35639</v>
      </c>
      <c r="G245" s="14">
        <v>90153</v>
      </c>
      <c r="H245" s="33">
        <v>451635</v>
      </c>
      <c r="I245" s="12"/>
      <c r="J245" s="25">
        <v>0</v>
      </c>
      <c r="K245" s="14">
        <v>0</v>
      </c>
      <c r="L245" s="33">
        <v>0</v>
      </c>
      <c r="M245" s="12"/>
      <c r="N245" s="25">
        <v>451635</v>
      </c>
      <c r="O245" s="14">
        <v>1825613</v>
      </c>
      <c r="P245" s="33">
        <v>2277248</v>
      </c>
    </row>
    <row r="246" spans="1:16">
      <c r="A246" s="20" t="s">
        <v>43</v>
      </c>
      <c r="B246" s="12"/>
      <c r="C246" s="25">
        <v>202911</v>
      </c>
      <c r="D246" s="14">
        <v>346135</v>
      </c>
      <c r="E246" s="14">
        <v>0</v>
      </c>
      <c r="F246" s="14">
        <v>12920</v>
      </c>
      <c r="G246" s="14">
        <v>75946</v>
      </c>
      <c r="H246" s="33">
        <v>637912</v>
      </c>
      <c r="I246" s="12"/>
      <c r="J246" s="25">
        <v>0</v>
      </c>
      <c r="K246" s="14">
        <v>0</v>
      </c>
      <c r="L246" s="33">
        <v>0</v>
      </c>
      <c r="M246" s="12"/>
      <c r="N246" s="25">
        <v>637912</v>
      </c>
      <c r="O246" s="14">
        <v>1620582</v>
      </c>
      <c r="P246" s="33">
        <v>2258494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40</v>
      </c>
      <c r="B250" s="12"/>
      <c r="C250" s="25">
        <v>5927646</v>
      </c>
      <c r="D250" s="14">
        <v>8857011</v>
      </c>
      <c r="E250" s="14">
        <v>4702374</v>
      </c>
      <c r="F250" s="14">
        <v>718375</v>
      </c>
      <c r="G250" s="14">
        <v>5833736</v>
      </c>
      <c r="H250" s="33">
        <v>26039142</v>
      </c>
      <c r="I250" s="12"/>
      <c r="J250" s="25">
        <v>142461173</v>
      </c>
      <c r="K250" s="14">
        <v>13601358</v>
      </c>
      <c r="L250" s="33">
        <v>156062531</v>
      </c>
      <c r="M250" s="12"/>
      <c r="N250" s="25">
        <v>182101673</v>
      </c>
      <c r="O250" s="14">
        <v>249164091</v>
      </c>
      <c r="P250" s="33">
        <v>431265764</v>
      </c>
    </row>
    <row r="251" spans="1:16">
      <c r="A251" s="20" t="s">
        <v>41</v>
      </c>
      <c r="B251" s="12"/>
      <c r="C251" s="25">
        <v>6304117</v>
      </c>
      <c r="D251" s="14">
        <v>10463025</v>
      </c>
      <c r="E251" s="14">
        <v>4520094</v>
      </c>
      <c r="F251" s="14">
        <v>614178</v>
      </c>
      <c r="G251" s="14">
        <v>7835242</v>
      </c>
      <c r="H251" s="33">
        <v>29736656</v>
      </c>
      <c r="I251" s="12"/>
      <c r="J251" s="25">
        <v>142461173</v>
      </c>
      <c r="K251" s="14">
        <v>13347202</v>
      </c>
      <c r="L251" s="33">
        <v>155808375</v>
      </c>
      <c r="M251" s="12"/>
      <c r="N251" s="25">
        <v>185545031</v>
      </c>
      <c r="O251" s="14">
        <v>256567621</v>
      </c>
      <c r="P251" s="33">
        <v>442112652</v>
      </c>
    </row>
    <row r="252" spans="1:16">
      <c r="A252" s="20" t="s">
        <v>42</v>
      </c>
      <c r="B252" s="12"/>
      <c r="C252" s="25">
        <v>6041211</v>
      </c>
      <c r="D252" s="14">
        <v>9468439</v>
      </c>
      <c r="E252" s="14">
        <v>4550479</v>
      </c>
      <c r="F252" s="14">
        <v>2417216</v>
      </c>
      <c r="G252" s="14">
        <v>5477481</v>
      </c>
      <c r="H252" s="33">
        <v>27954826</v>
      </c>
      <c r="I252" s="12"/>
      <c r="J252" s="25">
        <v>138106173</v>
      </c>
      <c r="K252" s="14">
        <v>13096169</v>
      </c>
      <c r="L252" s="33">
        <v>151202342</v>
      </c>
      <c r="M252" s="12"/>
      <c r="N252" s="25">
        <v>179157168</v>
      </c>
      <c r="O252" s="14">
        <v>261994919</v>
      </c>
      <c r="P252" s="33">
        <v>441152087</v>
      </c>
    </row>
    <row r="253" spans="1:16">
      <c r="A253" s="20" t="s">
        <v>43</v>
      </c>
      <c r="B253" s="12"/>
      <c r="C253" s="25">
        <v>7254061</v>
      </c>
      <c r="D253" s="14">
        <v>10873867</v>
      </c>
      <c r="E253" s="14">
        <v>5087928</v>
      </c>
      <c r="F253" s="14">
        <v>1747272</v>
      </c>
      <c r="G253" s="14">
        <v>6972466</v>
      </c>
      <c r="H253" s="33">
        <v>31935594</v>
      </c>
      <c r="I253" s="12"/>
      <c r="J253" s="25">
        <v>137627854</v>
      </c>
      <c r="K253" s="14">
        <v>12759582</v>
      </c>
      <c r="L253" s="33">
        <v>150387436</v>
      </c>
      <c r="M253" s="12"/>
      <c r="N253" s="25">
        <v>182323030</v>
      </c>
      <c r="O253" s="14">
        <v>270118741</v>
      </c>
      <c r="P253" s="33">
        <v>452441771</v>
      </c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32"/>
      <c r="I257" s="12"/>
      <c r="J257" s="24"/>
      <c r="K257" s="12"/>
      <c r="L257" s="32"/>
      <c r="M257" s="12"/>
      <c r="N257" s="24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32"/>
      <c r="I258" s="12"/>
      <c r="J258" s="24"/>
      <c r="K258" s="12"/>
      <c r="L258" s="32"/>
      <c r="M258" s="12"/>
      <c r="N258" s="24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32"/>
      <c r="I259" s="12"/>
      <c r="J259" s="24"/>
      <c r="K259" s="12"/>
      <c r="L259" s="32"/>
      <c r="M259" s="12"/>
      <c r="N259" s="24"/>
      <c r="O259" s="12"/>
      <c r="P259" s="32"/>
    </row>
    <row r="260" spans="1:16">
      <c r="A260" s="20" t="s">
        <v>89</v>
      </c>
      <c r="B260" s="12"/>
      <c r="C260" s="24"/>
      <c r="D260" s="12"/>
      <c r="E260" s="12"/>
      <c r="F260" s="12"/>
      <c r="G260" s="12"/>
      <c r="H260" s="32"/>
      <c r="I260" s="12"/>
      <c r="J260" s="24"/>
      <c r="K260" s="12"/>
      <c r="L260" s="32"/>
      <c r="M260" s="12"/>
      <c r="N260" s="24"/>
      <c r="O260" s="12"/>
      <c r="P260" s="32"/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90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5731070.94</v>
      </c>
      <c r="D264" s="14">
        <v>4048099.23</v>
      </c>
      <c r="E264" s="14"/>
      <c r="F264" s="14">
        <v>-56395900.23</v>
      </c>
      <c r="G264" s="14"/>
      <c r="H264" s="33">
        <v>-46616730.06</v>
      </c>
      <c r="I264" s="12"/>
      <c r="J264" s="25"/>
      <c r="K264" s="14"/>
      <c r="L264" s="33"/>
      <c r="M264" s="12"/>
      <c r="N264" s="25">
        <v>-46616730.06</v>
      </c>
      <c r="O264" s="14">
        <v>101648888.94</v>
      </c>
      <c r="P264" s="33">
        <v>55032158.88</v>
      </c>
    </row>
    <row r="265" spans="1:16">
      <c r="A265" s="20" t="s">
        <v>41</v>
      </c>
      <c r="B265" s="12"/>
      <c r="C265" s="25">
        <v>4813550.74</v>
      </c>
      <c r="D265" s="14">
        <v>3504847.12</v>
      </c>
      <c r="E265" s="14"/>
      <c r="F265" s="14">
        <v>-55960551.5</v>
      </c>
      <c r="G265" s="14"/>
      <c r="H265" s="33">
        <v>-47642153.64</v>
      </c>
      <c r="I265" s="12"/>
      <c r="J265" s="25">
        <v>0</v>
      </c>
      <c r="K265" s="14"/>
      <c r="L265" s="33"/>
      <c r="M265" s="12"/>
      <c r="N265" s="25">
        <v>-47642153.64</v>
      </c>
      <c r="O265" s="14">
        <v>104282254.73</v>
      </c>
      <c r="P265" s="33">
        <v>56640101.09</v>
      </c>
    </row>
    <row r="266" spans="1:16">
      <c r="A266" s="20" t="s">
        <v>42</v>
      </c>
      <c r="B266" s="12"/>
      <c r="C266" s="25">
        <v>4337372.81</v>
      </c>
      <c r="D266" s="14">
        <v>4254279.45</v>
      </c>
      <c r="E266" s="14"/>
      <c r="F266" s="14">
        <v>-55554488.25</v>
      </c>
      <c r="G266" s="14"/>
      <c r="H266" s="33">
        <v>-46962835.99</v>
      </c>
      <c r="I266" s="12"/>
      <c r="J266" s="25"/>
      <c r="K266" s="14"/>
      <c r="L266" s="33"/>
      <c r="M266" s="12"/>
      <c r="N266" s="25">
        <v>-46962835.99</v>
      </c>
      <c r="O266" s="14">
        <v>104910880.19</v>
      </c>
      <c r="P266" s="33">
        <v>57948044.2</v>
      </c>
    </row>
    <row r="267" spans="1:16">
      <c r="A267" s="20" t="s">
        <v>43</v>
      </c>
      <c r="B267" s="12"/>
      <c r="C267" s="25">
        <v>4983481.03</v>
      </c>
      <c r="D267" s="14">
        <v>3460431.78</v>
      </c>
      <c r="E267" s="14"/>
      <c r="F267" s="14">
        <v>-58096429.97</v>
      </c>
      <c r="G267" s="14"/>
      <c r="H267" s="33">
        <v>-49652517.16</v>
      </c>
      <c r="I267" s="12"/>
      <c r="J267" s="25"/>
      <c r="K267" s="14"/>
      <c r="L267" s="33"/>
      <c r="M267" s="12"/>
      <c r="N267" s="25">
        <v>-49652517.16</v>
      </c>
      <c r="O267" s="14">
        <v>106653092.95</v>
      </c>
      <c r="P267" s="33">
        <v>57000575.79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91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23467749</v>
      </c>
      <c r="D271" s="14">
        <v>14701161</v>
      </c>
      <c r="E271" s="14">
        <v>9687662</v>
      </c>
      <c r="F271" s="14">
        <v>43248473</v>
      </c>
      <c r="G271" s="14">
        <v>10040364</v>
      </c>
      <c r="H271" s="33">
        <v>101145409</v>
      </c>
      <c r="I271" s="12"/>
      <c r="J271" s="25">
        <v>407299793</v>
      </c>
      <c r="K271" s="14">
        <v>39506225</v>
      </c>
      <c r="L271" s="33">
        <v>446806018</v>
      </c>
      <c r="M271" s="12"/>
      <c r="N271" s="25">
        <v>547951427</v>
      </c>
      <c r="O271" s="14">
        <v>233484760</v>
      </c>
      <c r="P271" s="33">
        <v>781436187</v>
      </c>
    </row>
    <row r="272" spans="1:16">
      <c r="A272" s="20" t="s">
        <v>41</v>
      </c>
      <c r="B272" s="12"/>
      <c r="C272" s="25">
        <v>22729093</v>
      </c>
      <c r="D272" s="14">
        <v>19137612</v>
      </c>
      <c r="E272" s="14">
        <v>10654756</v>
      </c>
      <c r="F272" s="14">
        <v>41375511</v>
      </c>
      <c r="G272" s="14">
        <v>3144341</v>
      </c>
      <c r="H272" s="33">
        <v>97041313</v>
      </c>
      <c r="I272" s="12"/>
      <c r="J272" s="25">
        <v>397190958</v>
      </c>
      <c r="K272" s="14">
        <v>45769531</v>
      </c>
      <c r="L272" s="33">
        <v>442960489</v>
      </c>
      <c r="M272" s="12"/>
      <c r="N272" s="25">
        <v>540001802</v>
      </c>
      <c r="O272" s="14">
        <v>229641831</v>
      </c>
      <c r="P272" s="33">
        <v>769643633</v>
      </c>
    </row>
    <row r="273" spans="1:16">
      <c r="A273" s="20" t="s">
        <v>42</v>
      </c>
      <c r="B273" s="12"/>
      <c r="C273" s="25">
        <v>27098865</v>
      </c>
      <c r="D273" s="14">
        <v>15265804</v>
      </c>
      <c r="E273" s="14">
        <v>10654756</v>
      </c>
      <c r="F273" s="14">
        <v>46230315</v>
      </c>
      <c r="G273" s="14">
        <v>15068253</v>
      </c>
      <c r="H273" s="33">
        <v>114317993</v>
      </c>
      <c r="I273" s="12"/>
      <c r="J273" s="25">
        <v>397096762</v>
      </c>
      <c r="K273" s="14">
        <v>57072818</v>
      </c>
      <c r="L273" s="33">
        <v>454169580</v>
      </c>
      <c r="M273" s="12"/>
      <c r="N273" s="25">
        <v>568487573</v>
      </c>
      <c r="O273" s="14">
        <v>222787123</v>
      </c>
      <c r="P273" s="33">
        <v>791274696</v>
      </c>
    </row>
    <row r="274" spans="1:16">
      <c r="A274" s="20" t="s">
        <v>43</v>
      </c>
      <c r="B274" s="12"/>
      <c r="C274" s="25">
        <v>28327401</v>
      </c>
      <c r="D274" s="14">
        <v>20448498</v>
      </c>
      <c r="E274" s="14">
        <v>10654756</v>
      </c>
      <c r="F274" s="14">
        <v>74733385</v>
      </c>
      <c r="G274" s="14">
        <v>10253497</v>
      </c>
      <c r="H274" s="33">
        <v>144417537</v>
      </c>
      <c r="I274" s="12"/>
      <c r="J274" s="25">
        <v>397002566</v>
      </c>
      <c r="K274" s="14">
        <v>51136337</v>
      </c>
      <c r="L274" s="33">
        <v>448138903</v>
      </c>
      <c r="M274" s="12"/>
      <c r="N274" s="25">
        <v>592556440</v>
      </c>
      <c r="O274" s="14">
        <v>232743729</v>
      </c>
      <c r="P274" s="33">
        <v>825300169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92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2739823</v>
      </c>
      <c r="D278" s="14">
        <v>2034023</v>
      </c>
      <c r="E278" s="14">
        <v>947617</v>
      </c>
      <c r="F278" s="14">
        <v>5820104</v>
      </c>
      <c r="G278" s="14">
        <v>509485</v>
      </c>
      <c r="H278" s="33">
        <v>12051052</v>
      </c>
      <c r="I278" s="12"/>
      <c r="J278" s="25">
        <v>31549633</v>
      </c>
      <c r="K278" s="14"/>
      <c r="L278" s="33">
        <v>31549633</v>
      </c>
      <c r="M278" s="12"/>
      <c r="N278" s="25">
        <v>43600685</v>
      </c>
      <c r="O278" s="14">
        <v>24029203</v>
      </c>
      <c r="P278" s="33">
        <v>67629888</v>
      </c>
    </row>
    <row r="279" spans="1:16">
      <c r="A279" s="20" t="s">
        <v>41</v>
      </c>
      <c r="B279" s="12"/>
      <c r="C279" s="25">
        <v>1747645</v>
      </c>
      <c r="D279" s="14">
        <v>2438710</v>
      </c>
      <c r="E279" s="14">
        <v>541342</v>
      </c>
      <c r="F279" s="14">
        <v>6162307</v>
      </c>
      <c r="G279" s="14">
        <v>200581</v>
      </c>
      <c r="H279" s="33">
        <v>11090585</v>
      </c>
      <c r="I279" s="12"/>
      <c r="J279" s="25">
        <v>31016679</v>
      </c>
      <c r="K279" s="14"/>
      <c r="L279" s="33">
        <v>31016679</v>
      </c>
      <c r="M279" s="12"/>
      <c r="N279" s="25">
        <v>42107264</v>
      </c>
      <c r="O279" s="14">
        <v>25057453</v>
      </c>
      <c r="P279" s="33">
        <v>67164717</v>
      </c>
    </row>
    <row r="280" spans="1:16">
      <c r="A280" s="20" t="s">
        <v>42</v>
      </c>
      <c r="B280" s="12"/>
      <c r="C280" s="25">
        <v>2258615</v>
      </c>
      <c r="D280" s="14">
        <v>1891054</v>
      </c>
      <c r="E280" s="14">
        <v>541342</v>
      </c>
      <c r="F280" s="14">
        <v>6851385</v>
      </c>
      <c r="G280" s="14">
        <v>1397717</v>
      </c>
      <c r="H280" s="33">
        <v>12940113</v>
      </c>
      <c r="I280" s="12"/>
      <c r="J280" s="25">
        <v>31025066</v>
      </c>
      <c r="K280" s="14">
        <v>5011182</v>
      </c>
      <c r="L280" s="33">
        <v>36036248</v>
      </c>
      <c r="M280" s="12"/>
      <c r="N280" s="25">
        <v>48976361</v>
      </c>
      <c r="O280" s="14">
        <v>25054179</v>
      </c>
      <c r="P280" s="33">
        <v>74030540</v>
      </c>
    </row>
    <row r="281" spans="1:16">
      <c r="A281" s="20" t="s">
        <v>43</v>
      </c>
      <c r="B281" s="12"/>
      <c r="C281" s="25">
        <v>2652568</v>
      </c>
      <c r="D281" s="14">
        <v>2571342</v>
      </c>
      <c r="E281" s="14">
        <v>541342</v>
      </c>
      <c r="F281" s="14">
        <v>7619900</v>
      </c>
      <c r="G281" s="14">
        <v>1276598</v>
      </c>
      <c r="H281" s="33">
        <v>14661750</v>
      </c>
      <c r="I281" s="12"/>
      <c r="J281" s="25">
        <v>31033454</v>
      </c>
      <c r="K281" s="14">
        <v>4803198</v>
      </c>
      <c r="L281" s="33">
        <v>35836652</v>
      </c>
      <c r="M281" s="12"/>
      <c r="N281" s="25">
        <v>50498402</v>
      </c>
      <c r="O281" s="14">
        <v>23481587</v>
      </c>
      <c r="P281" s="33">
        <v>73979989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19" t="s">
        <v>93</v>
      </c>
      <c r="B284" s="12"/>
      <c r="C284" s="24"/>
      <c r="D284" s="12"/>
      <c r="E284" s="12"/>
      <c r="F284" s="12"/>
      <c r="G284" s="12"/>
      <c r="H284" s="32"/>
      <c r="I284" s="12"/>
      <c r="J284" s="24"/>
      <c r="K284" s="12"/>
      <c r="L284" s="32"/>
      <c r="M284" s="12"/>
      <c r="N284" s="24"/>
      <c r="O284" s="12"/>
      <c r="P284" s="32"/>
    </row>
    <row r="285" spans="1:16">
      <c r="A285" s="20" t="s">
        <v>40</v>
      </c>
      <c r="B285" s="12"/>
      <c r="C285" s="25">
        <v>14618818</v>
      </c>
      <c r="D285" s="14">
        <v>9552965</v>
      </c>
      <c r="E285" s="14">
        <v>2139852</v>
      </c>
      <c r="F285" s="14">
        <v>-62375202</v>
      </c>
      <c r="G285" s="14">
        <v>5522563</v>
      </c>
      <c r="H285" s="33">
        <v>-30541004</v>
      </c>
      <c r="I285" s="12"/>
      <c r="J285" s="25">
        <v>77887</v>
      </c>
      <c r="K285" s="14">
        <v>93435327</v>
      </c>
      <c r="L285" s="33">
        <v>93513214</v>
      </c>
      <c r="M285" s="12"/>
      <c r="N285" s="25">
        <v>62972210</v>
      </c>
      <c r="O285" s="14">
        <v>59262531</v>
      </c>
      <c r="P285" s="33">
        <v>122234741</v>
      </c>
    </row>
    <row r="286" spans="1:16">
      <c r="A286" s="20" t="s">
        <v>41</v>
      </c>
      <c r="B286" s="12"/>
      <c r="C286" s="25">
        <v>11627451</v>
      </c>
      <c r="D286" s="14">
        <v>13257455</v>
      </c>
      <c r="E286" s="14">
        <v>0</v>
      </c>
      <c r="F286" s="14">
        <v>-67007434</v>
      </c>
      <c r="G286" s="14">
        <v>4291929</v>
      </c>
      <c r="H286" s="33">
        <v>-37830599</v>
      </c>
      <c r="I286" s="12"/>
      <c r="J286" s="25">
        <v>9402645</v>
      </c>
      <c r="K286" s="14">
        <v>83829257</v>
      </c>
      <c r="L286" s="33">
        <v>93231902</v>
      </c>
      <c r="M286" s="12"/>
      <c r="N286" s="25">
        <v>55401303</v>
      </c>
      <c r="O286" s="14">
        <v>62430192</v>
      </c>
      <c r="P286" s="33">
        <v>117831495</v>
      </c>
    </row>
    <row r="287" spans="1:16">
      <c r="A287" s="20" t="s">
        <v>42</v>
      </c>
      <c r="B287" s="12"/>
      <c r="C287" s="25">
        <v>9488733</v>
      </c>
      <c r="D287" s="14">
        <v>12825357</v>
      </c>
      <c r="E287" s="14">
        <v>0</v>
      </c>
      <c r="F287" s="14">
        <v>-76803073</v>
      </c>
      <c r="G287" s="14">
        <v>3423311</v>
      </c>
      <c r="H287" s="33">
        <v>-51065672</v>
      </c>
      <c r="I287" s="12"/>
      <c r="J287" s="25">
        <v>12556998</v>
      </c>
      <c r="K287" s="14">
        <v>83645088</v>
      </c>
      <c r="L287" s="33">
        <v>96202086</v>
      </c>
      <c r="M287" s="12"/>
      <c r="N287" s="25">
        <v>45136414</v>
      </c>
      <c r="O287" s="14">
        <v>71865886</v>
      </c>
      <c r="P287" s="33">
        <v>117002300</v>
      </c>
    </row>
    <row r="288" spans="1:16">
      <c r="A288" s="20" t="s">
        <v>43</v>
      </c>
      <c r="B288" s="12"/>
      <c r="C288" s="25">
        <v>9654436</v>
      </c>
      <c r="D288" s="14">
        <v>12460620</v>
      </c>
      <c r="E288" s="14"/>
      <c r="F288" s="14">
        <v>-82182709</v>
      </c>
      <c r="G288" s="14">
        <v>4308865</v>
      </c>
      <c r="H288" s="33">
        <v>-55758788</v>
      </c>
      <c r="I288" s="12"/>
      <c r="J288" s="25">
        <v>12443241</v>
      </c>
      <c r="K288" s="14">
        <v>84032933</v>
      </c>
      <c r="L288" s="33">
        <v>96476174</v>
      </c>
      <c r="M288" s="12"/>
      <c r="N288" s="25">
        <v>40717386</v>
      </c>
      <c r="O288" s="14">
        <v>78616198</v>
      </c>
      <c r="P288" s="33">
        <v>119333584</v>
      </c>
    </row>
    <row r="289" spans="1:16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34" t="str">
        <f>SUM(H285:H288)</f>
        <v>0</v>
      </c>
      <c r="I289" s="12"/>
      <c r="J289" s="26" t="str">
        <f>SUM(J285:J288)</f>
        <v>0</v>
      </c>
      <c r="K289" s="15" t="str">
        <f>SUM(K285:K288)</f>
        <v>0</v>
      </c>
      <c r="L289" s="34" t="str">
        <f>SUM(L285:L288)</f>
        <v>0</v>
      </c>
      <c r="M289" s="12"/>
      <c r="N289" s="26" t="str">
        <f>SUM(N285:N288)</f>
        <v>0</v>
      </c>
      <c r="O289" s="15" t="str">
        <f>SUM(O285:O288)</f>
        <v>0</v>
      </c>
      <c r="P289" s="34" t="str">
        <f>SUM(P285:P288)</f>
        <v>0</v>
      </c>
    </row>
    <row r="290" spans="1:16">
      <c r="A290" s="18"/>
      <c r="B290" s="12"/>
      <c r="C290" s="24"/>
      <c r="D290" s="12"/>
      <c r="E290" s="12"/>
      <c r="F290" s="12"/>
      <c r="G290" s="12"/>
      <c r="H290" s="32"/>
      <c r="I290" s="12"/>
      <c r="J290" s="24"/>
      <c r="K290" s="12"/>
      <c r="L290" s="32"/>
      <c r="M290" s="12"/>
      <c r="N290" s="24"/>
      <c r="O290" s="12"/>
      <c r="P290" s="32"/>
    </row>
    <row r="291" spans="1:16">
      <c r="A291" s="19" t="s">
        <v>94</v>
      </c>
      <c r="B291" s="12"/>
      <c r="C291" s="24"/>
      <c r="D291" s="12"/>
      <c r="E291" s="12"/>
      <c r="F291" s="12"/>
      <c r="G291" s="12"/>
      <c r="H291" s="32"/>
      <c r="I291" s="12"/>
      <c r="J291" s="24"/>
      <c r="K291" s="12"/>
      <c r="L291" s="32"/>
      <c r="M291" s="12"/>
      <c r="N291" s="24"/>
      <c r="O291" s="12"/>
      <c r="P291" s="32"/>
    </row>
    <row r="292" spans="1:16">
      <c r="A292" s="20" t="s">
        <v>86</v>
      </c>
      <c r="B292" s="12"/>
      <c r="C292" s="24"/>
      <c r="D292" s="12"/>
      <c r="E292" s="12"/>
      <c r="F292" s="12"/>
      <c r="G292" s="12"/>
      <c r="H292" s="32"/>
      <c r="I292" s="12"/>
      <c r="J292" s="24"/>
      <c r="K292" s="12"/>
      <c r="L292" s="32"/>
      <c r="M292" s="12"/>
      <c r="N292" s="24"/>
      <c r="O292" s="12"/>
      <c r="P292" s="32"/>
    </row>
    <row r="293" spans="1:16">
      <c r="A293" s="20" t="s">
        <v>95</v>
      </c>
      <c r="B293" s="12"/>
      <c r="C293" s="24"/>
      <c r="D293" s="12"/>
      <c r="E293" s="12"/>
      <c r="F293" s="12"/>
      <c r="G293" s="12"/>
      <c r="H293" s="32"/>
      <c r="I293" s="12"/>
      <c r="J293" s="24"/>
      <c r="K293" s="12"/>
      <c r="L293" s="32"/>
      <c r="M293" s="12"/>
      <c r="N293" s="24"/>
      <c r="O293" s="12"/>
      <c r="P293" s="32"/>
    </row>
    <row r="294" spans="1:16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34" t="str">
        <f>SUM(H292:H293)</f>
        <v>0</v>
      </c>
      <c r="I294" s="12"/>
      <c r="J294" s="26" t="str">
        <f>SUM(J292:J293)</f>
        <v>0</v>
      </c>
      <c r="K294" s="15" t="str">
        <f>SUM(K292:K293)</f>
        <v>0</v>
      </c>
      <c r="L294" s="34" t="str">
        <f>SUM(L292:L293)</f>
        <v>0</v>
      </c>
      <c r="M294" s="12"/>
      <c r="N294" s="26" t="str">
        <f>SUM(N292:N293)</f>
        <v>0</v>
      </c>
      <c r="O294" s="15" t="str">
        <f>SUM(O292:O293)</f>
        <v>0</v>
      </c>
      <c r="P294" s="34" t="str">
        <f>SUM(P292:P293)</f>
        <v>0</v>
      </c>
    </row>
    <row r="295" spans="1:16">
      <c r="A295" s="18"/>
      <c r="B295" s="12"/>
      <c r="C295" s="24"/>
      <c r="D295" s="12"/>
      <c r="E295" s="12"/>
      <c r="F295" s="12"/>
      <c r="G295" s="12"/>
      <c r="H295" s="32"/>
      <c r="I295" s="12"/>
      <c r="J295" s="24"/>
      <c r="K295" s="12"/>
      <c r="L295" s="32"/>
      <c r="M295" s="12"/>
      <c r="N295" s="24"/>
      <c r="O295" s="12"/>
      <c r="P295" s="32"/>
    </row>
    <row r="296" spans="1:16">
      <c r="A296" s="19" t="s">
        <v>96</v>
      </c>
      <c r="B296" s="12"/>
      <c r="C296" s="24"/>
      <c r="D296" s="12"/>
      <c r="E296" s="12"/>
      <c r="F296" s="12"/>
      <c r="G296" s="12"/>
      <c r="H296" s="32"/>
      <c r="I296" s="12"/>
      <c r="J296" s="24"/>
      <c r="K296" s="12"/>
      <c r="L296" s="32"/>
      <c r="M296" s="12"/>
      <c r="N296" s="24"/>
      <c r="O296" s="12"/>
      <c r="P296" s="32"/>
    </row>
    <row r="297" spans="1:16">
      <c r="A297" s="20" t="s">
        <v>86</v>
      </c>
      <c r="B297" s="12"/>
      <c r="C297" s="24"/>
      <c r="D297" s="12"/>
      <c r="E297" s="12"/>
      <c r="F297" s="12"/>
      <c r="G297" s="12"/>
      <c r="H297" s="32"/>
      <c r="I297" s="12"/>
      <c r="J297" s="24"/>
      <c r="K297" s="12"/>
      <c r="L297" s="32"/>
      <c r="M297" s="12"/>
      <c r="N297" s="24"/>
      <c r="O297" s="12"/>
      <c r="P297" s="32"/>
    </row>
    <row r="298" spans="1:16">
      <c r="A298" s="20" t="s">
        <v>95</v>
      </c>
      <c r="B298" s="12"/>
      <c r="C298" s="24"/>
      <c r="D298" s="12"/>
      <c r="E298" s="12"/>
      <c r="F298" s="12"/>
      <c r="G298" s="12"/>
      <c r="H298" s="32"/>
      <c r="I298" s="12"/>
      <c r="J298" s="24"/>
      <c r="K298" s="12"/>
      <c r="L298" s="32"/>
      <c r="M298" s="12"/>
      <c r="N298" s="24"/>
      <c r="O298" s="12"/>
      <c r="P298" s="32"/>
    </row>
    <row r="299" spans="1:16">
      <c r="A299" s="20" t="s">
        <v>88</v>
      </c>
      <c r="B299" s="12"/>
      <c r="C299" s="24"/>
      <c r="D299" s="12"/>
      <c r="E299" s="12"/>
      <c r="F299" s="12"/>
      <c r="G299" s="12"/>
      <c r="H299" s="32"/>
      <c r="I299" s="12"/>
      <c r="J299" s="24"/>
      <c r="K299" s="12"/>
      <c r="L299" s="32"/>
      <c r="M299" s="12"/>
      <c r="N299" s="24"/>
      <c r="O299" s="12"/>
      <c r="P299" s="32"/>
    </row>
    <row r="300" spans="1:16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34" t="str">
        <f>SUM(H297:H299)</f>
        <v>0</v>
      </c>
      <c r="I300" s="12"/>
      <c r="J300" s="26" t="str">
        <f>SUM(J297:J299)</f>
        <v>0</v>
      </c>
      <c r="K300" s="15" t="str">
        <f>SUM(K297:K299)</f>
        <v>0</v>
      </c>
      <c r="L300" s="34" t="str">
        <f>SUM(L297:L299)</f>
        <v>0</v>
      </c>
      <c r="M300" s="12"/>
      <c r="N300" s="26" t="str">
        <f>SUM(N297:N299)</f>
        <v>0</v>
      </c>
      <c r="O300" s="15" t="str">
        <f>SUM(O297:O299)</f>
        <v>0</v>
      </c>
      <c r="P300" s="34" t="str">
        <f>SUM(P297:P299)</f>
        <v>0</v>
      </c>
    </row>
    <row r="301" spans="1:16">
      <c r="A301" s="18"/>
      <c r="B301" s="12"/>
      <c r="C301" s="24"/>
      <c r="D301" s="12"/>
      <c r="E301" s="12"/>
      <c r="F301" s="12"/>
      <c r="G301" s="12"/>
      <c r="H301" s="32"/>
      <c r="I301" s="12"/>
      <c r="J301" s="24"/>
      <c r="K301" s="12"/>
      <c r="L301" s="32"/>
      <c r="M301" s="12"/>
      <c r="N301" s="24"/>
      <c r="O301" s="12"/>
      <c r="P301" s="32"/>
    </row>
    <row r="302" spans="1:16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35" t="str">
        <f>H247+H254+H261+H268+H275+H282+H289+H294+H300</f>
        <v>0</v>
      </c>
      <c r="I302" s="13"/>
      <c r="J302" s="27" t="str">
        <f>J247+J254+J261+J268+J275+J282+J289+J294+J300</f>
        <v>0</v>
      </c>
      <c r="K302" s="16" t="str">
        <f>K247+K254+K261+K268+K275+K282+K289+K294+K300</f>
        <v>0</v>
      </c>
      <c r="L302" s="35" t="str">
        <f>L247+L254+L261+L268+L275+L282+L289+L294+L300</f>
        <v>0</v>
      </c>
      <c r="M302" s="13"/>
      <c r="N302" s="27" t="str">
        <f>N247+N254+N261+N268+N275+N282+N289+N294+N300</f>
        <v>0</v>
      </c>
      <c r="O302" s="16" t="str">
        <f>O247+O254+O261+O268+O275+O282+O289+O294+O300</f>
        <v>0</v>
      </c>
      <c r="P302" s="35" t="str">
        <f>P247+P254+P261+P268+P275+P282+P289+P294+P300</f>
        <v>0</v>
      </c>
    </row>
    <row r="303" spans="1:16">
      <c r="A303" s="18"/>
      <c r="B303" s="12"/>
      <c r="C303" s="24"/>
      <c r="D303" s="12"/>
      <c r="E303" s="12"/>
      <c r="F303" s="12"/>
      <c r="G303" s="12"/>
      <c r="H303" s="32"/>
      <c r="I303" s="12"/>
      <c r="J303" s="24"/>
      <c r="K303" s="12"/>
      <c r="L303" s="32"/>
      <c r="M303" s="12"/>
      <c r="N303" s="24"/>
      <c r="O303" s="12"/>
      <c r="P303" s="32"/>
    </row>
    <row r="304" spans="1:16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6" t="str">
        <f>H140+H240+H302</f>
        <v>0</v>
      </c>
      <c r="I304" s="13"/>
      <c r="J304" s="28" t="str">
        <f>J140+J240+J302</f>
        <v>0</v>
      </c>
      <c r="K304" s="30" t="str">
        <f>K140+K240+K302</f>
        <v>0</v>
      </c>
      <c r="L304" s="36" t="str">
        <f>L140+L240+L302</f>
        <v>0</v>
      </c>
      <c r="M304" s="13"/>
      <c r="N304" s="28" t="str">
        <f>N140+N240+N302</f>
        <v>0</v>
      </c>
      <c r="O304" s="30" t="str">
        <f>O140+O240+O302</f>
        <v>0</v>
      </c>
      <c r="P304" s="36" t="str">
        <f>P140+P240+P302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46814541.95</v>
      </c>
      <c r="D8" s="14">
        <v>20174983.58</v>
      </c>
      <c r="E8" s="14"/>
      <c r="F8" s="14"/>
      <c r="G8" s="14"/>
      <c r="H8" s="14"/>
      <c r="I8" s="14"/>
      <c r="J8" s="33">
        <v>66989525.53</v>
      </c>
      <c r="K8" s="12"/>
      <c r="L8" s="37">
        <v>167082.14</v>
      </c>
      <c r="M8" s="12"/>
      <c r="N8" s="37">
        <v>67156607.67</v>
      </c>
      <c r="O8" s="12"/>
      <c r="P8" s="37">
        <v>56470533.43</v>
      </c>
      <c r="Q8" s="12"/>
      <c r="R8" s="37">
        <v>10686074.24</v>
      </c>
      <c r="S8" s="12"/>
      <c r="T8" s="25"/>
      <c r="U8" s="33">
        <v>2490215</v>
      </c>
      <c r="V8" s="12"/>
      <c r="W8" s="37">
        <v>8195859.24</v>
      </c>
    </row>
    <row r="9" spans="1:23">
      <c r="A9" s="20" t="s">
        <v>41</v>
      </c>
      <c r="B9" s="12"/>
      <c r="C9" s="25">
        <v>44816971.8</v>
      </c>
      <c r="D9" s="14">
        <v>21050577.94</v>
      </c>
      <c r="E9" s="14"/>
      <c r="F9" s="14"/>
      <c r="G9" s="14"/>
      <c r="H9" s="14"/>
      <c r="I9" s="14"/>
      <c r="J9" s="33">
        <v>65867549.74</v>
      </c>
      <c r="K9" s="12"/>
      <c r="L9" s="37">
        <v>167355.05</v>
      </c>
      <c r="M9" s="12"/>
      <c r="N9" s="37">
        <v>66034904.79</v>
      </c>
      <c r="O9" s="12"/>
      <c r="P9" s="37">
        <v>55205390.22</v>
      </c>
      <c r="Q9" s="12"/>
      <c r="R9" s="37">
        <v>10829514.57</v>
      </c>
      <c r="S9" s="12"/>
      <c r="T9" s="25"/>
      <c r="U9" s="33">
        <v>2500675</v>
      </c>
      <c r="V9" s="12"/>
      <c r="W9" s="37">
        <v>8328839.57</v>
      </c>
    </row>
    <row r="10" spans="1:23">
      <c r="A10" s="20" t="s">
        <v>42</v>
      </c>
      <c r="B10" s="12"/>
      <c r="C10" s="25">
        <v>44960059.31</v>
      </c>
      <c r="D10" s="14">
        <v>22218214.45</v>
      </c>
      <c r="E10" s="14"/>
      <c r="F10" s="14"/>
      <c r="G10" s="14"/>
      <c r="H10" s="14"/>
      <c r="I10" s="14"/>
      <c r="J10" s="33">
        <v>67178273.76</v>
      </c>
      <c r="K10" s="12"/>
      <c r="L10" s="37">
        <v>181875.56</v>
      </c>
      <c r="M10" s="12"/>
      <c r="N10" s="37">
        <v>67360149.32</v>
      </c>
      <c r="O10" s="12"/>
      <c r="P10" s="37">
        <v>57205385.83</v>
      </c>
      <c r="Q10" s="12"/>
      <c r="R10" s="37">
        <v>10154763.49</v>
      </c>
      <c r="S10" s="12"/>
      <c r="T10" s="25"/>
      <c r="U10" s="33">
        <v>2522650</v>
      </c>
      <c r="V10" s="12"/>
      <c r="W10" s="37">
        <v>7632113.49</v>
      </c>
    </row>
    <row r="11" spans="1:23">
      <c r="A11" s="20" t="s">
        <v>43</v>
      </c>
      <c r="B11" s="12"/>
      <c r="C11" s="25">
        <v>45515988.2</v>
      </c>
      <c r="D11" s="14">
        <v>21952415.79</v>
      </c>
      <c r="E11" s="14"/>
      <c r="F11" s="14"/>
      <c r="G11" s="14"/>
      <c r="H11" s="14"/>
      <c r="I11" s="14"/>
      <c r="J11" s="33">
        <v>67468403.99</v>
      </c>
      <c r="K11" s="12"/>
      <c r="L11" s="37">
        <v>184464.59</v>
      </c>
      <c r="M11" s="12"/>
      <c r="N11" s="37">
        <v>67652868.58</v>
      </c>
      <c r="O11" s="12"/>
      <c r="P11" s="37">
        <v>57327807.09</v>
      </c>
      <c r="Q11" s="12"/>
      <c r="R11" s="37">
        <v>10325061.49</v>
      </c>
      <c r="S11" s="12"/>
      <c r="T11" s="25"/>
      <c r="U11" s="33">
        <v>2525369.5</v>
      </c>
      <c r="V11" s="12"/>
      <c r="W11" s="37">
        <v>7799691.99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38890973.07</v>
      </c>
      <c r="D15" s="14">
        <v>18055625.73</v>
      </c>
      <c r="E15" s="14"/>
      <c r="F15" s="14"/>
      <c r="G15" s="14"/>
      <c r="H15" s="14"/>
      <c r="I15" s="14"/>
      <c r="J15" s="33">
        <v>56946598.8</v>
      </c>
      <c r="K15" s="12"/>
      <c r="L15" s="37">
        <v>202585.88</v>
      </c>
      <c r="M15" s="12"/>
      <c r="N15" s="37">
        <v>57149184.68</v>
      </c>
      <c r="O15" s="12"/>
      <c r="P15" s="37">
        <v>55640213.25</v>
      </c>
      <c r="Q15" s="12"/>
      <c r="R15" s="37">
        <v>1508971.43</v>
      </c>
      <c r="S15" s="12"/>
      <c r="T15" s="25"/>
      <c r="U15" s="33">
        <v>2040637</v>
      </c>
      <c r="V15" s="12"/>
      <c r="W15" s="37">
        <v>-531665.57</v>
      </c>
    </row>
    <row r="16" spans="1:23">
      <c r="A16" s="20" t="s">
        <v>41</v>
      </c>
      <c r="B16" s="12"/>
      <c r="C16" s="25">
        <v>39846432.17</v>
      </c>
      <c r="D16" s="14">
        <v>19610666.1</v>
      </c>
      <c r="E16" s="14"/>
      <c r="F16" s="14"/>
      <c r="G16" s="14"/>
      <c r="H16" s="14"/>
      <c r="I16" s="14"/>
      <c r="J16" s="33">
        <v>59457098.27</v>
      </c>
      <c r="K16" s="12"/>
      <c r="L16" s="37">
        <v>195089.61</v>
      </c>
      <c r="M16" s="12"/>
      <c r="N16" s="37">
        <v>59652187.88</v>
      </c>
      <c r="O16" s="12"/>
      <c r="P16" s="37">
        <v>54555483.51</v>
      </c>
      <c r="Q16" s="12"/>
      <c r="R16" s="37">
        <v>5096704.37</v>
      </c>
      <c r="S16" s="12"/>
      <c r="T16" s="25"/>
      <c r="U16" s="33">
        <v>2054688</v>
      </c>
      <c r="V16" s="12"/>
      <c r="W16" s="37">
        <v>3042016.37</v>
      </c>
    </row>
    <row r="17" spans="1:23">
      <c r="A17" s="20" t="s">
        <v>42</v>
      </c>
      <c r="B17" s="12"/>
      <c r="C17" s="25">
        <v>38838549.21</v>
      </c>
      <c r="D17" s="14">
        <v>19328114.12</v>
      </c>
      <c r="E17" s="14"/>
      <c r="F17" s="14"/>
      <c r="G17" s="14"/>
      <c r="H17" s="14"/>
      <c r="I17" s="14"/>
      <c r="J17" s="33">
        <v>58166663.33</v>
      </c>
      <c r="K17" s="12"/>
      <c r="L17" s="37">
        <v>213127.93</v>
      </c>
      <c r="M17" s="12"/>
      <c r="N17" s="37">
        <v>58379791.26</v>
      </c>
      <c r="O17" s="12"/>
      <c r="P17" s="37">
        <v>51566902.17</v>
      </c>
      <c r="Q17" s="12"/>
      <c r="R17" s="37">
        <v>6812889.09</v>
      </c>
      <c r="S17" s="12"/>
      <c r="T17" s="25"/>
      <c r="U17" s="33">
        <v>6502289</v>
      </c>
      <c r="V17" s="12"/>
      <c r="W17" s="37">
        <v>310600.09</v>
      </c>
    </row>
    <row r="18" spans="1:23">
      <c r="A18" s="20" t="s">
        <v>43</v>
      </c>
      <c r="B18" s="12"/>
      <c r="C18" s="25">
        <v>38202246.55</v>
      </c>
      <c r="D18" s="14">
        <v>18868573.73</v>
      </c>
      <c r="E18" s="14"/>
      <c r="F18" s="14"/>
      <c r="G18" s="14"/>
      <c r="H18" s="14"/>
      <c r="I18" s="14"/>
      <c r="J18" s="33">
        <v>57070820.28</v>
      </c>
      <c r="K18" s="12"/>
      <c r="L18" s="37">
        <v>190643.4</v>
      </c>
      <c r="M18" s="12"/>
      <c r="N18" s="37">
        <v>57261463.68</v>
      </c>
      <c r="O18" s="12"/>
      <c r="P18" s="37">
        <v>54104736.55</v>
      </c>
      <c r="Q18" s="12"/>
      <c r="R18" s="37">
        <v>3156727.13</v>
      </c>
      <c r="S18" s="12"/>
      <c r="T18" s="25"/>
      <c r="U18" s="33">
        <v>2115322</v>
      </c>
      <c r="V18" s="12"/>
      <c r="W18" s="37">
        <v>1041405.13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83706</v>
      </c>
      <c r="D22" s="14">
        <v>3328666</v>
      </c>
      <c r="E22" s="14"/>
      <c r="F22" s="14"/>
      <c r="G22" s="14"/>
      <c r="H22" s="14"/>
      <c r="I22" s="14"/>
      <c r="J22" s="33">
        <v>3412372</v>
      </c>
      <c r="K22" s="12"/>
      <c r="L22" s="37">
        <v>83178</v>
      </c>
      <c r="M22" s="12"/>
      <c r="N22" s="37">
        <v>3495550</v>
      </c>
      <c r="O22" s="12"/>
      <c r="P22" s="37">
        <v>2669940</v>
      </c>
      <c r="Q22" s="12"/>
      <c r="R22" s="37">
        <v>825610</v>
      </c>
      <c r="S22" s="12"/>
      <c r="T22" s="25">
        <v>401</v>
      </c>
      <c r="U22" s="33">
        <v>498</v>
      </c>
      <c r="V22" s="12"/>
      <c r="W22" s="37">
        <v>825513</v>
      </c>
    </row>
    <row r="23" spans="1:23">
      <c r="A23" s="20" t="s">
        <v>41</v>
      </c>
      <c r="B23" s="12"/>
      <c r="C23" s="25">
        <v>107087</v>
      </c>
      <c r="D23" s="14">
        <v>3397344</v>
      </c>
      <c r="E23" s="14"/>
      <c r="F23" s="14"/>
      <c r="G23" s="14"/>
      <c r="H23" s="14"/>
      <c r="I23" s="14"/>
      <c r="J23" s="33">
        <v>3504431</v>
      </c>
      <c r="K23" s="12"/>
      <c r="L23" s="37">
        <v>83067</v>
      </c>
      <c r="M23" s="12"/>
      <c r="N23" s="37">
        <v>3587498</v>
      </c>
      <c r="O23" s="12"/>
      <c r="P23" s="37">
        <v>2540914</v>
      </c>
      <c r="Q23" s="12"/>
      <c r="R23" s="37">
        <v>1046584</v>
      </c>
      <c r="S23" s="12"/>
      <c r="T23" s="25">
        <v>251</v>
      </c>
      <c r="U23" s="33">
        <v>0</v>
      </c>
      <c r="V23" s="12"/>
      <c r="W23" s="37">
        <v>1046835</v>
      </c>
    </row>
    <row r="24" spans="1:23">
      <c r="A24" s="20" t="s">
        <v>42</v>
      </c>
      <c r="B24" s="12"/>
      <c r="C24" s="25">
        <v>71350</v>
      </c>
      <c r="D24" s="14">
        <v>3033324</v>
      </c>
      <c r="E24" s="14"/>
      <c r="F24" s="14"/>
      <c r="G24" s="14"/>
      <c r="H24" s="14"/>
      <c r="I24" s="14"/>
      <c r="J24" s="33">
        <v>3104674</v>
      </c>
      <c r="K24" s="12"/>
      <c r="L24" s="37">
        <v>87033</v>
      </c>
      <c r="M24" s="12"/>
      <c r="N24" s="37">
        <v>3191707</v>
      </c>
      <c r="O24" s="12"/>
      <c r="P24" s="37">
        <v>2556827</v>
      </c>
      <c r="Q24" s="12"/>
      <c r="R24" s="37">
        <v>634880</v>
      </c>
      <c r="S24" s="12"/>
      <c r="T24" s="25">
        <v>140</v>
      </c>
      <c r="U24" s="33">
        <v>1</v>
      </c>
      <c r="V24" s="12"/>
      <c r="W24" s="37">
        <v>635019</v>
      </c>
    </row>
    <row r="25" spans="1:23">
      <c r="A25" s="20" t="s">
        <v>43</v>
      </c>
      <c r="B25" s="12"/>
      <c r="C25" s="25">
        <v>123183</v>
      </c>
      <c r="D25" s="14">
        <v>3539179</v>
      </c>
      <c r="E25" s="14"/>
      <c r="F25" s="14"/>
      <c r="G25" s="14"/>
      <c r="H25" s="14"/>
      <c r="I25" s="14"/>
      <c r="J25" s="33">
        <v>3662362</v>
      </c>
      <c r="K25" s="12"/>
      <c r="L25" s="37">
        <v>87270</v>
      </c>
      <c r="M25" s="12"/>
      <c r="N25" s="37">
        <v>3749632</v>
      </c>
      <c r="O25" s="12"/>
      <c r="P25" s="37">
        <v>2507015</v>
      </c>
      <c r="Q25" s="12"/>
      <c r="R25" s="37">
        <v>1242617</v>
      </c>
      <c r="S25" s="12"/>
      <c r="T25" s="25">
        <v>1934</v>
      </c>
      <c r="U25" s="33">
        <v>0</v>
      </c>
      <c r="V25" s="12"/>
      <c r="W25" s="37">
        <v>1244551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176458</v>
      </c>
      <c r="D29" s="14">
        <v>4601600</v>
      </c>
      <c r="E29" s="14"/>
      <c r="F29" s="14"/>
      <c r="G29" s="14"/>
      <c r="H29" s="14"/>
      <c r="I29" s="14"/>
      <c r="J29" s="33">
        <v>4778058</v>
      </c>
      <c r="K29" s="12"/>
      <c r="L29" s="37">
        <v>127704</v>
      </c>
      <c r="M29" s="12"/>
      <c r="N29" s="37">
        <v>4905762</v>
      </c>
      <c r="O29" s="12"/>
      <c r="P29" s="37">
        <v>3729452</v>
      </c>
      <c r="Q29" s="12"/>
      <c r="R29" s="37">
        <v>1176310</v>
      </c>
      <c r="S29" s="12"/>
      <c r="T29" s="25">
        <v>424</v>
      </c>
      <c r="U29" s="33">
        <v>673</v>
      </c>
      <c r="V29" s="12"/>
      <c r="W29" s="37">
        <v>1176061</v>
      </c>
    </row>
    <row r="30" spans="1:23">
      <c r="A30" s="20" t="s">
        <v>41</v>
      </c>
      <c r="B30" s="12"/>
      <c r="C30" s="25">
        <v>166042</v>
      </c>
      <c r="D30" s="14">
        <v>4683456</v>
      </c>
      <c r="E30" s="14"/>
      <c r="F30" s="14"/>
      <c r="G30" s="14"/>
      <c r="H30" s="14"/>
      <c r="I30" s="14"/>
      <c r="J30" s="33">
        <v>4849498</v>
      </c>
      <c r="K30" s="12"/>
      <c r="L30" s="37">
        <v>124081</v>
      </c>
      <c r="M30" s="12"/>
      <c r="N30" s="37">
        <v>4973579</v>
      </c>
      <c r="O30" s="12"/>
      <c r="P30" s="37">
        <v>3556055</v>
      </c>
      <c r="Q30" s="12"/>
      <c r="R30" s="37">
        <v>1417524</v>
      </c>
      <c r="S30" s="12"/>
      <c r="T30" s="25">
        <v>19</v>
      </c>
      <c r="U30" s="33">
        <v>0</v>
      </c>
      <c r="V30" s="12"/>
      <c r="W30" s="37">
        <v>1417543</v>
      </c>
    </row>
    <row r="31" spans="1:23">
      <c r="A31" s="20" t="s">
        <v>42</v>
      </c>
      <c r="B31" s="12"/>
      <c r="C31" s="25">
        <v>162094</v>
      </c>
      <c r="D31" s="14">
        <v>4698919</v>
      </c>
      <c r="E31" s="14"/>
      <c r="F31" s="14"/>
      <c r="G31" s="14"/>
      <c r="H31" s="14"/>
      <c r="I31" s="14"/>
      <c r="J31" s="33">
        <v>4861013</v>
      </c>
      <c r="K31" s="12"/>
      <c r="L31" s="37">
        <v>96917</v>
      </c>
      <c r="M31" s="12"/>
      <c r="N31" s="37">
        <v>4957930</v>
      </c>
      <c r="O31" s="12"/>
      <c r="P31" s="37">
        <v>3639245</v>
      </c>
      <c r="Q31" s="12"/>
      <c r="R31" s="37">
        <v>1318685</v>
      </c>
      <c r="S31" s="12"/>
      <c r="T31" s="25">
        <v>217</v>
      </c>
      <c r="U31" s="33">
        <v>1</v>
      </c>
      <c r="V31" s="12"/>
      <c r="W31" s="37">
        <v>1318901</v>
      </c>
    </row>
    <row r="32" spans="1:23">
      <c r="A32" s="20" t="s">
        <v>43</v>
      </c>
      <c r="B32" s="12"/>
      <c r="C32" s="25">
        <v>146458</v>
      </c>
      <c r="D32" s="14">
        <v>5350846</v>
      </c>
      <c r="E32" s="14"/>
      <c r="F32" s="14"/>
      <c r="G32" s="14"/>
      <c r="H32" s="14"/>
      <c r="I32" s="14"/>
      <c r="J32" s="33">
        <v>5497304</v>
      </c>
      <c r="K32" s="12"/>
      <c r="L32" s="37">
        <v>54702</v>
      </c>
      <c r="M32" s="12"/>
      <c r="N32" s="37">
        <v>5552006</v>
      </c>
      <c r="O32" s="12"/>
      <c r="P32" s="37">
        <v>3854963</v>
      </c>
      <c r="Q32" s="12"/>
      <c r="R32" s="37">
        <v>1697043</v>
      </c>
      <c r="S32" s="12"/>
      <c r="T32" s="25">
        <v>825</v>
      </c>
      <c r="U32" s="33">
        <v>0</v>
      </c>
      <c r="V32" s="12"/>
      <c r="W32" s="37">
        <v>1697868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107436</v>
      </c>
      <c r="D36" s="14">
        <v>1937662</v>
      </c>
      <c r="E36" s="14"/>
      <c r="F36" s="14"/>
      <c r="G36" s="14"/>
      <c r="H36" s="14"/>
      <c r="I36" s="14"/>
      <c r="J36" s="33">
        <v>2045098</v>
      </c>
      <c r="K36" s="12"/>
      <c r="L36" s="37">
        <v>91329</v>
      </c>
      <c r="M36" s="12"/>
      <c r="N36" s="37">
        <v>2136427</v>
      </c>
      <c r="O36" s="12"/>
      <c r="P36" s="37">
        <v>2440718</v>
      </c>
      <c r="Q36" s="12"/>
      <c r="R36" s="37">
        <v>-304291</v>
      </c>
      <c r="S36" s="12"/>
      <c r="T36" s="25">
        <v>1362</v>
      </c>
      <c r="U36" s="33">
        <v>731</v>
      </c>
      <c r="V36" s="12"/>
      <c r="W36" s="37">
        <v>-303660</v>
      </c>
    </row>
    <row r="37" spans="1:23">
      <c r="A37" s="20" t="s">
        <v>41</v>
      </c>
      <c r="B37" s="12"/>
      <c r="C37" s="25">
        <v>99355</v>
      </c>
      <c r="D37" s="14">
        <v>2036787</v>
      </c>
      <c r="E37" s="14"/>
      <c r="F37" s="14"/>
      <c r="G37" s="14"/>
      <c r="H37" s="14"/>
      <c r="I37" s="14"/>
      <c r="J37" s="33">
        <v>2136142</v>
      </c>
      <c r="K37" s="12"/>
      <c r="L37" s="37">
        <v>79139</v>
      </c>
      <c r="M37" s="12"/>
      <c r="N37" s="37">
        <v>2215281</v>
      </c>
      <c r="O37" s="12"/>
      <c r="P37" s="37">
        <v>2583674</v>
      </c>
      <c r="Q37" s="12"/>
      <c r="R37" s="37">
        <v>-368393</v>
      </c>
      <c r="S37" s="12"/>
      <c r="T37" s="25">
        <v>6634</v>
      </c>
      <c r="U37" s="33">
        <v>0</v>
      </c>
      <c r="V37" s="12"/>
      <c r="W37" s="37">
        <v>-361759</v>
      </c>
    </row>
    <row r="38" spans="1:23">
      <c r="A38" s="20" t="s">
        <v>42</v>
      </c>
      <c r="B38" s="12"/>
      <c r="C38" s="25">
        <v>100314</v>
      </c>
      <c r="D38" s="14">
        <v>2337574</v>
      </c>
      <c r="E38" s="14"/>
      <c r="F38" s="14"/>
      <c r="G38" s="14"/>
      <c r="H38" s="14"/>
      <c r="I38" s="14"/>
      <c r="J38" s="33">
        <v>2437888</v>
      </c>
      <c r="K38" s="12"/>
      <c r="L38" s="37">
        <v>75920</v>
      </c>
      <c r="M38" s="12"/>
      <c r="N38" s="37">
        <v>2513808</v>
      </c>
      <c r="O38" s="12"/>
      <c r="P38" s="37">
        <v>2628177</v>
      </c>
      <c r="Q38" s="12"/>
      <c r="R38" s="37">
        <v>-114369</v>
      </c>
      <c r="S38" s="12"/>
      <c r="T38" s="25">
        <v>281</v>
      </c>
      <c r="U38" s="33">
        <v>2</v>
      </c>
      <c r="V38" s="12"/>
      <c r="W38" s="37">
        <v>-114090</v>
      </c>
    </row>
    <row r="39" spans="1:23">
      <c r="A39" s="20" t="s">
        <v>43</v>
      </c>
      <c r="B39" s="12"/>
      <c r="C39" s="25">
        <v>113791</v>
      </c>
      <c r="D39" s="14">
        <v>2592065</v>
      </c>
      <c r="E39" s="14"/>
      <c r="F39" s="14"/>
      <c r="G39" s="14"/>
      <c r="H39" s="14"/>
      <c r="I39" s="14"/>
      <c r="J39" s="33">
        <v>2705856</v>
      </c>
      <c r="K39" s="12"/>
      <c r="L39" s="37">
        <v>69588</v>
      </c>
      <c r="M39" s="12"/>
      <c r="N39" s="37">
        <v>2775444</v>
      </c>
      <c r="O39" s="12"/>
      <c r="P39" s="37">
        <v>2542455</v>
      </c>
      <c r="Q39" s="12"/>
      <c r="R39" s="37">
        <v>232989</v>
      </c>
      <c r="S39" s="12"/>
      <c r="T39" s="25">
        <v>3396</v>
      </c>
      <c r="U39" s="33">
        <v>0</v>
      </c>
      <c r="V39" s="12"/>
      <c r="W39" s="37">
        <v>236385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60856</v>
      </c>
      <c r="D43" s="14">
        <v>1593254</v>
      </c>
      <c r="E43" s="14"/>
      <c r="F43" s="14"/>
      <c r="G43" s="14"/>
      <c r="H43" s="14"/>
      <c r="I43" s="14"/>
      <c r="J43" s="33">
        <v>1654110</v>
      </c>
      <c r="K43" s="12"/>
      <c r="L43" s="37">
        <v>79196</v>
      </c>
      <c r="M43" s="12"/>
      <c r="N43" s="37">
        <v>1733306</v>
      </c>
      <c r="O43" s="12"/>
      <c r="P43" s="37">
        <v>2087137</v>
      </c>
      <c r="Q43" s="12"/>
      <c r="R43" s="37">
        <v>-353831</v>
      </c>
      <c r="S43" s="12"/>
      <c r="T43" s="25">
        <v>50</v>
      </c>
      <c r="U43" s="33">
        <v>650</v>
      </c>
      <c r="V43" s="12"/>
      <c r="W43" s="37">
        <v>-354431</v>
      </c>
    </row>
    <row r="44" spans="1:23">
      <c r="A44" s="20" t="s">
        <v>41</v>
      </c>
      <c r="B44" s="12"/>
      <c r="C44" s="25">
        <v>62345</v>
      </c>
      <c r="D44" s="14">
        <v>1575386</v>
      </c>
      <c r="E44" s="14"/>
      <c r="F44" s="14"/>
      <c r="G44" s="14"/>
      <c r="H44" s="14"/>
      <c r="I44" s="14"/>
      <c r="J44" s="33">
        <v>1637731</v>
      </c>
      <c r="K44" s="12"/>
      <c r="L44" s="37">
        <v>78794</v>
      </c>
      <c r="M44" s="12"/>
      <c r="N44" s="37">
        <v>1716525</v>
      </c>
      <c r="O44" s="12"/>
      <c r="P44" s="37">
        <v>1933076</v>
      </c>
      <c r="Q44" s="12"/>
      <c r="R44" s="37">
        <v>-216551</v>
      </c>
      <c r="S44" s="12"/>
      <c r="T44" s="25">
        <v>2</v>
      </c>
      <c r="U44" s="33">
        <v>0</v>
      </c>
      <c r="V44" s="12"/>
      <c r="W44" s="37">
        <v>-216549</v>
      </c>
    </row>
    <row r="45" spans="1:23">
      <c r="A45" s="20" t="s">
        <v>42</v>
      </c>
      <c r="B45" s="12"/>
      <c r="C45" s="25">
        <v>53200</v>
      </c>
      <c r="D45" s="14">
        <v>1539169</v>
      </c>
      <c r="E45" s="14"/>
      <c r="F45" s="14"/>
      <c r="G45" s="14"/>
      <c r="H45" s="14"/>
      <c r="I45" s="14"/>
      <c r="J45" s="33">
        <v>1592369</v>
      </c>
      <c r="K45" s="12"/>
      <c r="L45" s="37">
        <v>80557</v>
      </c>
      <c r="M45" s="12"/>
      <c r="N45" s="37">
        <v>1672926</v>
      </c>
      <c r="O45" s="12"/>
      <c r="P45" s="37">
        <v>2160176</v>
      </c>
      <c r="Q45" s="12"/>
      <c r="R45" s="37">
        <v>-487250</v>
      </c>
      <c r="S45" s="12"/>
      <c r="T45" s="25">
        <v>153</v>
      </c>
      <c r="U45" s="33">
        <v>2</v>
      </c>
      <c r="V45" s="12"/>
      <c r="W45" s="37">
        <v>-487099</v>
      </c>
    </row>
    <row r="46" spans="1:23">
      <c r="A46" s="20" t="s">
        <v>43</v>
      </c>
      <c r="B46" s="12"/>
      <c r="C46" s="25">
        <v>136091</v>
      </c>
      <c r="D46" s="14">
        <v>1751146</v>
      </c>
      <c r="E46" s="14"/>
      <c r="F46" s="14"/>
      <c r="G46" s="14"/>
      <c r="H46" s="14"/>
      <c r="I46" s="14"/>
      <c r="J46" s="33">
        <v>1887237</v>
      </c>
      <c r="K46" s="12"/>
      <c r="L46" s="37">
        <v>79583</v>
      </c>
      <c r="M46" s="12"/>
      <c r="N46" s="37">
        <v>1966820</v>
      </c>
      <c r="O46" s="12"/>
      <c r="P46" s="37">
        <v>2161476</v>
      </c>
      <c r="Q46" s="12"/>
      <c r="R46" s="37">
        <v>-194656</v>
      </c>
      <c r="S46" s="12"/>
      <c r="T46" s="25">
        <v>448</v>
      </c>
      <c r="U46" s="33">
        <v>0</v>
      </c>
      <c r="V46" s="12"/>
      <c r="W46" s="37">
        <v>-194208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30092865.67</v>
      </c>
      <c r="D50" s="14">
        <v>20176388.01</v>
      </c>
      <c r="E50" s="14"/>
      <c r="F50" s="14"/>
      <c r="G50" s="14"/>
      <c r="H50" s="14"/>
      <c r="I50" s="14"/>
      <c r="J50" s="33">
        <v>50269253.68</v>
      </c>
      <c r="K50" s="12"/>
      <c r="L50" s="37">
        <v>165957.96</v>
      </c>
      <c r="M50" s="12"/>
      <c r="N50" s="37">
        <v>50435211.64</v>
      </c>
      <c r="O50" s="12"/>
      <c r="P50" s="37">
        <v>45360944.83</v>
      </c>
      <c r="Q50" s="12"/>
      <c r="R50" s="37">
        <v>5074266.81</v>
      </c>
      <c r="S50" s="12"/>
      <c r="T50" s="25"/>
      <c r="U50" s="33">
        <v>3015588.5</v>
      </c>
      <c r="V50" s="12"/>
      <c r="W50" s="37">
        <v>2058678.31</v>
      </c>
    </row>
    <row r="51" spans="1:23">
      <c r="A51" s="20" t="s">
        <v>41</v>
      </c>
      <c r="B51" s="12"/>
      <c r="C51" s="25">
        <v>30969231.78</v>
      </c>
      <c r="D51" s="14">
        <v>19807251.98</v>
      </c>
      <c r="E51" s="14"/>
      <c r="F51" s="14"/>
      <c r="G51" s="14"/>
      <c r="H51" s="14"/>
      <c r="I51" s="14"/>
      <c r="J51" s="33">
        <v>50776483.76</v>
      </c>
      <c r="K51" s="12"/>
      <c r="L51" s="37">
        <v>168604.08</v>
      </c>
      <c r="M51" s="12"/>
      <c r="N51" s="37">
        <v>50945087.84</v>
      </c>
      <c r="O51" s="12"/>
      <c r="P51" s="37">
        <v>45427282.36</v>
      </c>
      <c r="Q51" s="12"/>
      <c r="R51" s="37">
        <v>5517805.48</v>
      </c>
      <c r="S51" s="12"/>
      <c r="T51" s="25"/>
      <c r="U51" s="33">
        <v>3043294.5</v>
      </c>
      <c r="V51" s="12"/>
      <c r="W51" s="37">
        <v>2474510.98</v>
      </c>
    </row>
    <row r="52" spans="1:23">
      <c r="A52" s="20" t="s">
        <v>42</v>
      </c>
      <c r="B52" s="12"/>
      <c r="C52" s="25">
        <v>32191831.17</v>
      </c>
      <c r="D52" s="14">
        <v>20303569.9</v>
      </c>
      <c r="E52" s="14"/>
      <c r="F52" s="14"/>
      <c r="G52" s="14"/>
      <c r="H52" s="14"/>
      <c r="I52" s="14"/>
      <c r="J52" s="33">
        <v>52495401.07</v>
      </c>
      <c r="K52" s="12"/>
      <c r="L52" s="37">
        <v>165850.26</v>
      </c>
      <c r="M52" s="12"/>
      <c r="N52" s="37">
        <v>52661251.33</v>
      </c>
      <c r="O52" s="12"/>
      <c r="P52" s="37">
        <v>47791623.33</v>
      </c>
      <c r="Q52" s="12"/>
      <c r="R52" s="37">
        <v>4869628</v>
      </c>
      <c r="S52" s="12"/>
      <c r="T52" s="25"/>
      <c r="U52" s="33">
        <v>3076504.5</v>
      </c>
      <c r="V52" s="12"/>
      <c r="W52" s="37">
        <v>1793123.5</v>
      </c>
    </row>
    <row r="53" spans="1:23">
      <c r="A53" s="20" t="s">
        <v>43</v>
      </c>
      <c r="B53" s="12"/>
      <c r="C53" s="25">
        <v>34434311.78</v>
      </c>
      <c r="D53" s="14">
        <v>19419255.63</v>
      </c>
      <c r="E53" s="14"/>
      <c r="F53" s="14"/>
      <c r="G53" s="14"/>
      <c r="H53" s="14"/>
      <c r="I53" s="14"/>
      <c r="J53" s="33">
        <v>53853567.41</v>
      </c>
      <c r="K53" s="12"/>
      <c r="L53" s="37">
        <v>1078333.54</v>
      </c>
      <c r="M53" s="12"/>
      <c r="N53" s="37">
        <v>54931900.95</v>
      </c>
      <c r="O53" s="12"/>
      <c r="P53" s="37">
        <v>49211237.76</v>
      </c>
      <c r="Q53" s="12"/>
      <c r="R53" s="37">
        <v>5720663.19</v>
      </c>
      <c r="S53" s="12"/>
      <c r="T53" s="25"/>
      <c r="U53" s="33">
        <v>3021374</v>
      </c>
      <c r="V53" s="12"/>
      <c r="W53" s="37">
        <v>2699289.19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96220054</v>
      </c>
      <c r="D57" s="14">
        <v>29860100</v>
      </c>
      <c r="E57" s="14">
        <v>0</v>
      </c>
      <c r="F57" s="14"/>
      <c r="G57" s="14">
        <v>0</v>
      </c>
      <c r="H57" s="14"/>
      <c r="I57" s="14">
        <v>0</v>
      </c>
      <c r="J57" s="33">
        <v>126080154</v>
      </c>
      <c r="K57" s="12"/>
      <c r="L57" s="37">
        <v>1414959</v>
      </c>
      <c r="M57" s="12"/>
      <c r="N57" s="37">
        <v>127495113</v>
      </c>
      <c r="O57" s="12"/>
      <c r="P57" s="37">
        <v>120743061</v>
      </c>
      <c r="Q57" s="12"/>
      <c r="R57" s="37">
        <v>6752052</v>
      </c>
      <c r="S57" s="12"/>
      <c r="T57" s="25"/>
      <c r="U57" s="33"/>
      <c r="V57" s="12"/>
      <c r="W57" s="37">
        <v>6752052</v>
      </c>
    </row>
    <row r="58" spans="1:23">
      <c r="A58" s="20" t="s">
        <v>41</v>
      </c>
      <c r="B58" s="12"/>
      <c r="C58" s="25">
        <v>86337901</v>
      </c>
      <c r="D58" s="14">
        <v>35923049</v>
      </c>
      <c r="E58" s="14">
        <v>0</v>
      </c>
      <c r="F58" s="14"/>
      <c r="G58" s="14">
        <v>0</v>
      </c>
      <c r="H58" s="14"/>
      <c r="I58" s="14">
        <v>0</v>
      </c>
      <c r="J58" s="33">
        <v>122260950</v>
      </c>
      <c r="K58" s="12"/>
      <c r="L58" s="37">
        <v>1396144</v>
      </c>
      <c r="M58" s="12"/>
      <c r="N58" s="37">
        <v>123657094</v>
      </c>
      <c r="O58" s="12"/>
      <c r="P58" s="37">
        <v>124362776</v>
      </c>
      <c r="Q58" s="12"/>
      <c r="R58" s="37">
        <v>-705682</v>
      </c>
      <c r="S58" s="12"/>
      <c r="T58" s="25">
        <v>0</v>
      </c>
      <c r="U58" s="33">
        <v>0</v>
      </c>
      <c r="V58" s="12"/>
      <c r="W58" s="37">
        <v>-705682</v>
      </c>
    </row>
    <row r="59" spans="1:23">
      <c r="A59" s="20" t="s">
        <v>42</v>
      </c>
      <c r="B59" s="12"/>
      <c r="C59" s="25">
        <v>90929321</v>
      </c>
      <c r="D59" s="14">
        <v>33867856</v>
      </c>
      <c r="E59" s="14">
        <v>0</v>
      </c>
      <c r="F59" s="14"/>
      <c r="G59" s="14">
        <v>0</v>
      </c>
      <c r="H59" s="14"/>
      <c r="I59" s="14">
        <v>0</v>
      </c>
      <c r="J59" s="33">
        <v>124797177</v>
      </c>
      <c r="K59" s="12"/>
      <c r="L59" s="37">
        <v>1515675</v>
      </c>
      <c r="M59" s="12"/>
      <c r="N59" s="37">
        <v>126312852</v>
      </c>
      <c r="O59" s="12"/>
      <c r="P59" s="37">
        <v>123725948</v>
      </c>
      <c r="Q59" s="12"/>
      <c r="R59" s="37">
        <v>2586904</v>
      </c>
      <c r="S59" s="12"/>
      <c r="T59" s="25"/>
      <c r="U59" s="33"/>
      <c r="V59" s="12"/>
      <c r="W59" s="37">
        <v>2586904</v>
      </c>
    </row>
    <row r="60" spans="1:23">
      <c r="A60" s="20" t="s">
        <v>43</v>
      </c>
      <c r="B60" s="12"/>
      <c r="C60" s="25">
        <v>92580644</v>
      </c>
      <c r="D60" s="14">
        <v>36469838</v>
      </c>
      <c r="E60" s="14">
        <v>0</v>
      </c>
      <c r="F60" s="14"/>
      <c r="G60" s="14">
        <v>0</v>
      </c>
      <c r="H60" s="14"/>
      <c r="I60" s="14">
        <v>0</v>
      </c>
      <c r="J60" s="33">
        <v>129050482</v>
      </c>
      <c r="K60" s="12"/>
      <c r="L60" s="37">
        <v>1511428</v>
      </c>
      <c r="M60" s="12"/>
      <c r="N60" s="37">
        <v>130561910</v>
      </c>
      <c r="O60" s="12"/>
      <c r="P60" s="37">
        <v>122290723</v>
      </c>
      <c r="Q60" s="12"/>
      <c r="R60" s="37">
        <v>8271187</v>
      </c>
      <c r="S60" s="12"/>
      <c r="T60" s="25"/>
      <c r="U60" s="33"/>
      <c r="V60" s="12"/>
      <c r="W60" s="37">
        <v>8271187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18313818.25</v>
      </c>
      <c r="D64" s="14">
        <v>5682629.98</v>
      </c>
      <c r="E64" s="14"/>
      <c r="F64" s="14"/>
      <c r="G64" s="14"/>
      <c r="H64" s="14"/>
      <c r="I64" s="14"/>
      <c r="J64" s="33">
        <v>23996448.23</v>
      </c>
      <c r="K64" s="12"/>
      <c r="L64" s="37">
        <v>97893.89</v>
      </c>
      <c r="M64" s="12"/>
      <c r="N64" s="37">
        <v>24094342.12</v>
      </c>
      <c r="O64" s="12"/>
      <c r="P64" s="37">
        <v>23406875.24</v>
      </c>
      <c r="Q64" s="12"/>
      <c r="R64" s="37">
        <v>687466.88</v>
      </c>
      <c r="S64" s="12"/>
      <c r="T64" s="25">
        <v>850333.57</v>
      </c>
      <c r="U64" s="33">
        <v>275000</v>
      </c>
      <c r="V64" s="12"/>
      <c r="W64" s="37">
        <v>1262800.45</v>
      </c>
    </row>
    <row r="65" spans="1:23">
      <c r="A65" s="20" t="s">
        <v>41</v>
      </c>
      <c r="B65" s="12"/>
      <c r="C65" s="25">
        <v>19473359.62</v>
      </c>
      <c r="D65" s="14">
        <v>5378476.29</v>
      </c>
      <c r="E65" s="14"/>
      <c r="F65" s="14"/>
      <c r="G65" s="14"/>
      <c r="H65" s="14"/>
      <c r="I65" s="14"/>
      <c r="J65" s="33">
        <v>24851835.91</v>
      </c>
      <c r="K65" s="12"/>
      <c r="L65" s="37">
        <v>233744.72</v>
      </c>
      <c r="M65" s="12"/>
      <c r="N65" s="37">
        <v>25085580.63</v>
      </c>
      <c r="O65" s="12"/>
      <c r="P65" s="37">
        <v>23701580.24</v>
      </c>
      <c r="Q65" s="12"/>
      <c r="R65" s="37">
        <v>1384000.39</v>
      </c>
      <c r="S65" s="12"/>
      <c r="T65" s="25">
        <v>-67068.77</v>
      </c>
      <c r="U65" s="33">
        <v>169838</v>
      </c>
      <c r="V65" s="12"/>
      <c r="W65" s="37">
        <v>1147093.62</v>
      </c>
    </row>
    <row r="66" spans="1:23">
      <c r="A66" s="20" t="s">
        <v>42</v>
      </c>
      <c r="B66" s="12"/>
      <c r="C66" s="25">
        <v>22323933.16</v>
      </c>
      <c r="D66" s="14">
        <v>5105847.9</v>
      </c>
      <c r="E66" s="14"/>
      <c r="F66" s="14"/>
      <c r="G66" s="14"/>
      <c r="H66" s="14"/>
      <c r="I66" s="14"/>
      <c r="J66" s="33">
        <v>27429781.06</v>
      </c>
      <c r="K66" s="12"/>
      <c r="L66" s="37">
        <v>173719.28</v>
      </c>
      <c r="M66" s="12"/>
      <c r="N66" s="37">
        <v>27603500.34</v>
      </c>
      <c r="O66" s="12"/>
      <c r="P66" s="37">
        <v>23302532.23</v>
      </c>
      <c r="Q66" s="12"/>
      <c r="R66" s="37">
        <v>4300968.11</v>
      </c>
      <c r="S66" s="12"/>
      <c r="T66" s="25">
        <v>-0.01</v>
      </c>
      <c r="U66" s="33">
        <v>-471658.28</v>
      </c>
      <c r="V66" s="12"/>
      <c r="W66" s="37">
        <v>4772626.38</v>
      </c>
    </row>
    <row r="67" spans="1:23">
      <c r="A67" s="20" t="s">
        <v>43</v>
      </c>
      <c r="B67" s="12"/>
      <c r="C67" s="25">
        <v>24473514.25</v>
      </c>
      <c r="D67" s="14">
        <v>5466706.56</v>
      </c>
      <c r="E67" s="14"/>
      <c r="F67" s="14"/>
      <c r="G67" s="14"/>
      <c r="H67" s="14"/>
      <c r="I67" s="14"/>
      <c r="J67" s="33">
        <v>29940220.81</v>
      </c>
      <c r="K67" s="12"/>
      <c r="L67" s="37">
        <v>174070.76</v>
      </c>
      <c r="M67" s="12"/>
      <c r="N67" s="37">
        <v>30114291.57</v>
      </c>
      <c r="O67" s="12"/>
      <c r="P67" s="37">
        <v>24801944.18</v>
      </c>
      <c r="Q67" s="12"/>
      <c r="R67" s="37">
        <v>5312347.39</v>
      </c>
      <c r="S67" s="12"/>
      <c r="T67" s="25"/>
      <c r="U67" s="33"/>
      <c r="V67" s="12"/>
      <c r="W67" s="37">
        <v>5312347.39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32"/>
      <c r="K72" s="12"/>
      <c r="L72" s="18"/>
      <c r="M72" s="12"/>
      <c r="N72" s="18"/>
      <c r="O72" s="12"/>
      <c r="P72" s="18"/>
      <c r="Q72" s="12"/>
      <c r="R72" s="18"/>
      <c r="S72" s="12"/>
      <c r="T72" s="24"/>
      <c r="U72" s="32"/>
      <c r="V72" s="12"/>
      <c r="W72" s="18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32"/>
      <c r="K73" s="12"/>
      <c r="L73" s="18"/>
      <c r="M73" s="12"/>
      <c r="N73" s="18"/>
      <c r="O73" s="12"/>
      <c r="P73" s="18"/>
      <c r="Q73" s="12"/>
      <c r="R73" s="18"/>
      <c r="S73" s="12"/>
      <c r="T73" s="24"/>
      <c r="U73" s="32"/>
      <c r="V73" s="12"/>
      <c r="W73" s="18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38230365</v>
      </c>
      <c r="D78" s="14">
        <v>17626882</v>
      </c>
      <c r="E78" s="14"/>
      <c r="F78" s="14"/>
      <c r="G78" s="14"/>
      <c r="H78" s="14"/>
      <c r="I78" s="14"/>
      <c r="J78" s="33">
        <v>55857247</v>
      </c>
      <c r="K78" s="12"/>
      <c r="L78" s="37">
        <v>520798</v>
      </c>
      <c r="M78" s="12"/>
      <c r="N78" s="37">
        <v>56378045</v>
      </c>
      <c r="O78" s="12"/>
      <c r="P78" s="37">
        <v>51657340</v>
      </c>
      <c r="Q78" s="12"/>
      <c r="R78" s="37">
        <v>4720705</v>
      </c>
      <c r="S78" s="12"/>
      <c r="T78" s="25"/>
      <c r="U78" s="33"/>
      <c r="V78" s="12"/>
      <c r="W78" s="37">
        <v>4720705</v>
      </c>
    </row>
    <row r="79" spans="1:23">
      <c r="A79" s="20" t="s">
        <v>41</v>
      </c>
      <c r="B79" s="12"/>
      <c r="C79" s="25">
        <v>43982787</v>
      </c>
      <c r="D79" s="14">
        <v>16520575</v>
      </c>
      <c r="E79" s="14"/>
      <c r="F79" s="14"/>
      <c r="G79" s="14"/>
      <c r="H79" s="14"/>
      <c r="I79" s="14"/>
      <c r="J79" s="33">
        <v>60503362</v>
      </c>
      <c r="K79" s="12"/>
      <c r="L79" s="37">
        <v>529809</v>
      </c>
      <c r="M79" s="12"/>
      <c r="N79" s="37">
        <v>61033171</v>
      </c>
      <c r="O79" s="12"/>
      <c r="P79" s="37">
        <v>54445540</v>
      </c>
      <c r="Q79" s="12"/>
      <c r="R79" s="37">
        <v>6587631</v>
      </c>
      <c r="S79" s="12"/>
      <c r="T79" s="25"/>
      <c r="U79" s="33"/>
      <c r="V79" s="12"/>
      <c r="W79" s="37">
        <v>6587631</v>
      </c>
    </row>
    <row r="80" spans="1:23">
      <c r="A80" s="20" t="s">
        <v>42</v>
      </c>
      <c r="B80" s="12"/>
      <c r="C80" s="25">
        <v>39942527</v>
      </c>
      <c r="D80" s="14">
        <v>17514502</v>
      </c>
      <c r="E80" s="14"/>
      <c r="F80" s="14"/>
      <c r="G80" s="14"/>
      <c r="H80" s="14"/>
      <c r="I80" s="14"/>
      <c r="J80" s="33">
        <v>57457029</v>
      </c>
      <c r="K80" s="12"/>
      <c r="L80" s="37">
        <v>572133</v>
      </c>
      <c r="M80" s="12"/>
      <c r="N80" s="37">
        <v>58029162</v>
      </c>
      <c r="O80" s="12"/>
      <c r="P80" s="37">
        <v>56081235</v>
      </c>
      <c r="Q80" s="12"/>
      <c r="R80" s="37">
        <v>1947927</v>
      </c>
      <c r="S80" s="12"/>
      <c r="T80" s="25"/>
      <c r="U80" s="33"/>
      <c r="V80" s="12"/>
      <c r="W80" s="37">
        <v>1947927</v>
      </c>
    </row>
    <row r="81" spans="1:23">
      <c r="A81" s="20" t="s">
        <v>43</v>
      </c>
      <c r="B81" s="12"/>
      <c r="C81" s="25">
        <v>40561310</v>
      </c>
      <c r="D81" s="14">
        <v>19124756</v>
      </c>
      <c r="E81" s="14"/>
      <c r="F81" s="14"/>
      <c r="G81" s="14"/>
      <c r="H81" s="14"/>
      <c r="I81" s="14"/>
      <c r="J81" s="33">
        <v>59686066</v>
      </c>
      <c r="K81" s="12"/>
      <c r="L81" s="37">
        <v>672705</v>
      </c>
      <c r="M81" s="12"/>
      <c r="N81" s="37">
        <v>60358771</v>
      </c>
      <c r="O81" s="12"/>
      <c r="P81" s="37">
        <v>54474608</v>
      </c>
      <c r="Q81" s="12"/>
      <c r="R81" s="37">
        <v>5884163</v>
      </c>
      <c r="S81" s="12"/>
      <c r="T81" s="25"/>
      <c r="U81" s="33"/>
      <c r="V81" s="12"/>
      <c r="W81" s="37">
        <v>5884163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62223651.9</v>
      </c>
      <c r="D85" s="14">
        <v>22311399.59</v>
      </c>
      <c r="E85" s="14"/>
      <c r="F85" s="14"/>
      <c r="G85" s="14"/>
      <c r="H85" s="14"/>
      <c r="I85" s="14"/>
      <c r="J85" s="33">
        <v>84535051.49</v>
      </c>
      <c r="K85" s="12"/>
      <c r="L85" s="37">
        <v>180363.8</v>
      </c>
      <c r="M85" s="12"/>
      <c r="N85" s="37">
        <v>84715415.29</v>
      </c>
      <c r="O85" s="12"/>
      <c r="P85" s="37">
        <v>73050453.63</v>
      </c>
      <c r="Q85" s="12"/>
      <c r="R85" s="37">
        <v>11664961.66</v>
      </c>
      <c r="S85" s="12"/>
      <c r="T85" s="25"/>
      <c r="U85" s="33">
        <v>2632955.5</v>
      </c>
      <c r="V85" s="12"/>
      <c r="W85" s="37">
        <v>9032006.16</v>
      </c>
    </row>
    <row r="86" spans="1:23">
      <c r="A86" s="20" t="s">
        <v>41</v>
      </c>
      <c r="B86" s="12"/>
      <c r="C86" s="25">
        <v>68234668.37</v>
      </c>
      <c r="D86" s="14">
        <v>25474772.42</v>
      </c>
      <c r="E86" s="14"/>
      <c r="F86" s="14"/>
      <c r="G86" s="14"/>
      <c r="H86" s="14"/>
      <c r="I86" s="14"/>
      <c r="J86" s="33">
        <v>93709440.79</v>
      </c>
      <c r="K86" s="12"/>
      <c r="L86" s="37">
        <v>231661.12</v>
      </c>
      <c r="M86" s="12"/>
      <c r="N86" s="37">
        <v>93941101.91</v>
      </c>
      <c r="O86" s="12"/>
      <c r="P86" s="37">
        <v>75733032.24</v>
      </c>
      <c r="Q86" s="12"/>
      <c r="R86" s="37">
        <v>18208069.67</v>
      </c>
      <c r="S86" s="12"/>
      <c r="T86" s="25"/>
      <c r="U86" s="33">
        <v>2594193.5</v>
      </c>
      <c r="V86" s="12"/>
      <c r="W86" s="37">
        <v>15613876.17</v>
      </c>
    </row>
    <row r="87" spans="1:23">
      <c r="A87" s="20" t="s">
        <v>42</v>
      </c>
      <c r="B87" s="12"/>
      <c r="C87" s="25">
        <v>59997301.11</v>
      </c>
      <c r="D87" s="14">
        <v>24995671.4</v>
      </c>
      <c r="E87" s="14"/>
      <c r="F87" s="14"/>
      <c r="G87" s="14"/>
      <c r="H87" s="14"/>
      <c r="I87" s="14"/>
      <c r="J87" s="33">
        <v>84992972.51</v>
      </c>
      <c r="K87" s="12"/>
      <c r="L87" s="37">
        <v>290391.85</v>
      </c>
      <c r="M87" s="12"/>
      <c r="N87" s="37">
        <v>85283364.36</v>
      </c>
      <c r="O87" s="12"/>
      <c r="P87" s="37">
        <v>74528033.76</v>
      </c>
      <c r="Q87" s="12"/>
      <c r="R87" s="37">
        <v>10755330.6</v>
      </c>
      <c r="S87" s="12"/>
      <c r="T87" s="25"/>
      <c r="U87" s="33">
        <v>2649925.5</v>
      </c>
      <c r="V87" s="12"/>
      <c r="W87" s="37">
        <v>8105405.1</v>
      </c>
    </row>
    <row r="88" spans="1:23">
      <c r="A88" s="20" t="s">
        <v>43</v>
      </c>
      <c r="B88" s="12"/>
      <c r="C88" s="25">
        <v>65632869.93</v>
      </c>
      <c r="D88" s="14">
        <v>25294826.13</v>
      </c>
      <c r="E88" s="14"/>
      <c r="F88" s="14"/>
      <c r="G88" s="14"/>
      <c r="H88" s="14"/>
      <c r="I88" s="14"/>
      <c r="J88" s="33">
        <v>90927696.06</v>
      </c>
      <c r="K88" s="12"/>
      <c r="L88" s="37">
        <v>249584.82</v>
      </c>
      <c r="M88" s="12"/>
      <c r="N88" s="37">
        <v>91177280.88</v>
      </c>
      <c r="O88" s="12"/>
      <c r="P88" s="37">
        <v>76241636.36</v>
      </c>
      <c r="Q88" s="12"/>
      <c r="R88" s="37">
        <v>14935644.52</v>
      </c>
      <c r="S88" s="12"/>
      <c r="T88" s="25"/>
      <c r="U88" s="33">
        <v>2628687</v>
      </c>
      <c r="V88" s="12"/>
      <c r="W88" s="37">
        <v>12306957.52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3747988</v>
      </c>
      <c r="D92" s="14">
        <v>6139372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9887360</v>
      </c>
      <c r="K92" s="12"/>
      <c r="L92" s="37">
        <v>169642</v>
      </c>
      <c r="M92" s="12"/>
      <c r="N92" s="37">
        <v>10057002</v>
      </c>
      <c r="O92" s="12"/>
      <c r="P92" s="37">
        <v>17477907</v>
      </c>
      <c r="Q92" s="12"/>
      <c r="R92" s="37">
        <v>-7420905</v>
      </c>
      <c r="S92" s="12"/>
      <c r="T92" s="25">
        <v>540774</v>
      </c>
      <c r="U92" s="33">
        <v>0</v>
      </c>
      <c r="V92" s="12"/>
      <c r="W92" s="37">
        <v>-6880131</v>
      </c>
    </row>
    <row r="93" spans="1:23">
      <c r="A93" s="20" t="s">
        <v>41</v>
      </c>
      <c r="B93" s="12"/>
      <c r="C93" s="25">
        <v>2094452</v>
      </c>
      <c r="D93" s="14">
        <v>5426499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7520951</v>
      </c>
      <c r="K93" s="12"/>
      <c r="L93" s="37">
        <v>94408</v>
      </c>
      <c r="M93" s="12"/>
      <c r="N93" s="37">
        <v>7615359</v>
      </c>
      <c r="O93" s="12"/>
      <c r="P93" s="37">
        <v>11028939</v>
      </c>
      <c r="Q93" s="12"/>
      <c r="R93" s="37">
        <v>-3413580</v>
      </c>
      <c r="S93" s="12"/>
      <c r="T93" s="25">
        <v>4950475</v>
      </c>
      <c r="U93" s="33">
        <v>0</v>
      </c>
      <c r="V93" s="12"/>
      <c r="W93" s="37">
        <v>1536895</v>
      </c>
    </row>
    <row r="94" spans="1:23">
      <c r="A94" s="20" t="s">
        <v>42</v>
      </c>
      <c r="B94" s="12"/>
      <c r="C94" s="25">
        <v>1544647</v>
      </c>
      <c r="D94" s="14">
        <v>4545505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6090152</v>
      </c>
      <c r="K94" s="12"/>
      <c r="L94" s="37">
        <v>42020</v>
      </c>
      <c r="M94" s="12"/>
      <c r="N94" s="37">
        <v>6132172</v>
      </c>
      <c r="O94" s="12"/>
      <c r="P94" s="37">
        <v>7153134</v>
      </c>
      <c r="Q94" s="12"/>
      <c r="R94" s="37">
        <v>-1020962</v>
      </c>
      <c r="S94" s="12"/>
      <c r="T94" s="25">
        <v>648283</v>
      </c>
      <c r="U94" s="33">
        <v>0</v>
      </c>
      <c r="V94" s="12"/>
      <c r="W94" s="37">
        <v>-372679</v>
      </c>
    </row>
    <row r="95" spans="1:23">
      <c r="A95" s="20" t="s">
        <v>43</v>
      </c>
      <c r="B95" s="12"/>
      <c r="C95" s="25">
        <v>1222719</v>
      </c>
      <c r="D95" s="14">
        <v>4561851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3">
        <v>5784570</v>
      </c>
      <c r="K95" s="12"/>
      <c r="L95" s="37">
        <v>36360</v>
      </c>
      <c r="M95" s="12"/>
      <c r="N95" s="37">
        <v>5820930</v>
      </c>
      <c r="O95" s="12"/>
      <c r="P95" s="37">
        <v>7480139</v>
      </c>
      <c r="Q95" s="12"/>
      <c r="R95" s="37">
        <v>-1659209</v>
      </c>
      <c r="S95" s="12"/>
      <c r="T95" s="25">
        <v>823549</v>
      </c>
      <c r="U95" s="33">
        <v>0</v>
      </c>
      <c r="V95" s="12"/>
      <c r="W95" s="37">
        <v>-835660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29650046</v>
      </c>
      <c r="D99" s="14">
        <v>15958868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45608914</v>
      </c>
      <c r="K99" s="12"/>
      <c r="L99" s="37">
        <v>739736</v>
      </c>
      <c r="M99" s="12"/>
      <c r="N99" s="37">
        <v>46348650</v>
      </c>
      <c r="O99" s="12"/>
      <c r="P99" s="37">
        <v>48937282</v>
      </c>
      <c r="Q99" s="12"/>
      <c r="R99" s="37">
        <v>-2588632</v>
      </c>
      <c r="S99" s="12"/>
      <c r="T99" s="25">
        <v>1595373</v>
      </c>
      <c r="U99" s="33">
        <v>0</v>
      </c>
      <c r="V99" s="12"/>
      <c r="W99" s="37">
        <v>-993259</v>
      </c>
    </row>
    <row r="100" spans="1:23">
      <c r="A100" s="20" t="s">
        <v>41</v>
      </c>
      <c r="B100" s="12"/>
      <c r="C100" s="25">
        <v>28584148</v>
      </c>
      <c r="D100" s="14">
        <v>14975850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43559998</v>
      </c>
      <c r="K100" s="12"/>
      <c r="L100" s="37">
        <v>941595</v>
      </c>
      <c r="M100" s="12"/>
      <c r="N100" s="37">
        <v>44501593</v>
      </c>
      <c r="O100" s="12"/>
      <c r="P100" s="37">
        <v>46778530</v>
      </c>
      <c r="Q100" s="12"/>
      <c r="R100" s="37">
        <v>-2276937</v>
      </c>
      <c r="S100" s="12"/>
      <c r="T100" s="25">
        <v>999176</v>
      </c>
      <c r="U100" s="33">
        <v>0</v>
      </c>
      <c r="V100" s="12"/>
      <c r="W100" s="37">
        <v>-1277761</v>
      </c>
    </row>
    <row r="101" spans="1:23">
      <c r="A101" s="20" t="s">
        <v>42</v>
      </c>
      <c r="B101" s="12"/>
      <c r="C101" s="25">
        <v>26745300</v>
      </c>
      <c r="D101" s="14">
        <v>15613805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42359105</v>
      </c>
      <c r="K101" s="12"/>
      <c r="L101" s="37">
        <v>704224</v>
      </c>
      <c r="M101" s="12"/>
      <c r="N101" s="37">
        <v>43063329</v>
      </c>
      <c r="O101" s="12"/>
      <c r="P101" s="37">
        <v>46091598</v>
      </c>
      <c r="Q101" s="12"/>
      <c r="R101" s="37">
        <v>-3028269</v>
      </c>
      <c r="S101" s="12"/>
      <c r="T101" s="25">
        <v>1223938</v>
      </c>
      <c r="U101" s="33">
        <v>0</v>
      </c>
      <c r="V101" s="12"/>
      <c r="W101" s="37">
        <v>-1804331</v>
      </c>
    </row>
    <row r="102" spans="1:23">
      <c r="A102" s="20" t="s">
        <v>43</v>
      </c>
      <c r="B102" s="12"/>
      <c r="C102" s="25">
        <v>26946678</v>
      </c>
      <c r="D102" s="14">
        <v>16286367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33">
        <v>43233045</v>
      </c>
      <c r="K102" s="12"/>
      <c r="L102" s="37">
        <v>746366</v>
      </c>
      <c r="M102" s="12"/>
      <c r="N102" s="37">
        <v>43979411</v>
      </c>
      <c r="O102" s="12"/>
      <c r="P102" s="37">
        <v>50793744</v>
      </c>
      <c r="Q102" s="12"/>
      <c r="R102" s="37">
        <v>-6814333</v>
      </c>
      <c r="S102" s="12"/>
      <c r="T102" s="25">
        <v>62372029</v>
      </c>
      <c r="U102" s="33">
        <v>0</v>
      </c>
      <c r="V102" s="12"/>
      <c r="W102" s="37">
        <v>55557696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87797406</v>
      </c>
      <c r="D106" s="14">
        <v>36224002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124021408</v>
      </c>
      <c r="K106" s="12"/>
      <c r="L106" s="37">
        <v>1325965</v>
      </c>
      <c r="M106" s="12"/>
      <c r="N106" s="37">
        <v>125347373</v>
      </c>
      <c r="O106" s="12"/>
      <c r="P106" s="37">
        <v>117670223</v>
      </c>
      <c r="Q106" s="12"/>
      <c r="R106" s="37">
        <v>7677150</v>
      </c>
      <c r="S106" s="12"/>
      <c r="T106" s="25">
        <v>5683724</v>
      </c>
      <c r="U106" s="33">
        <v>0</v>
      </c>
      <c r="V106" s="12"/>
      <c r="W106" s="37">
        <v>13360874</v>
      </c>
    </row>
    <row r="107" spans="1:23">
      <c r="A107" s="20" t="s">
        <v>41</v>
      </c>
      <c r="B107" s="12"/>
      <c r="C107" s="25">
        <v>80630050</v>
      </c>
      <c r="D107" s="14">
        <v>37592916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118222966</v>
      </c>
      <c r="K107" s="12"/>
      <c r="L107" s="37">
        <v>1689443</v>
      </c>
      <c r="M107" s="12"/>
      <c r="N107" s="37">
        <v>119912409</v>
      </c>
      <c r="O107" s="12"/>
      <c r="P107" s="37">
        <v>116802539</v>
      </c>
      <c r="Q107" s="12"/>
      <c r="R107" s="37">
        <v>3109870</v>
      </c>
      <c r="S107" s="12"/>
      <c r="T107" s="25">
        <v>11770066</v>
      </c>
      <c r="U107" s="33">
        <v>0</v>
      </c>
      <c r="V107" s="12"/>
      <c r="W107" s="37">
        <v>14879936</v>
      </c>
    </row>
    <row r="108" spans="1:23">
      <c r="A108" s="20" t="s">
        <v>42</v>
      </c>
      <c r="B108" s="12"/>
      <c r="C108" s="25">
        <v>82637071</v>
      </c>
      <c r="D108" s="14">
        <v>40509665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33">
        <v>123146736</v>
      </c>
      <c r="K108" s="12"/>
      <c r="L108" s="37">
        <v>1537028</v>
      </c>
      <c r="M108" s="12"/>
      <c r="N108" s="37">
        <v>124683764</v>
      </c>
      <c r="O108" s="12"/>
      <c r="P108" s="37">
        <v>121032631</v>
      </c>
      <c r="Q108" s="12"/>
      <c r="R108" s="37">
        <v>3651133</v>
      </c>
      <c r="S108" s="12"/>
      <c r="T108" s="25">
        <v>1184254</v>
      </c>
      <c r="U108" s="33">
        <v>0</v>
      </c>
      <c r="V108" s="12"/>
      <c r="W108" s="37">
        <v>4835387</v>
      </c>
    </row>
    <row r="109" spans="1:23">
      <c r="A109" s="20" t="s">
        <v>43</v>
      </c>
      <c r="B109" s="12"/>
      <c r="C109" s="25">
        <v>78951689</v>
      </c>
      <c r="D109" s="14">
        <v>38310436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33">
        <v>117262125</v>
      </c>
      <c r="K109" s="12"/>
      <c r="L109" s="37">
        <v>1485698</v>
      </c>
      <c r="M109" s="12"/>
      <c r="N109" s="37">
        <v>118747823</v>
      </c>
      <c r="O109" s="12"/>
      <c r="P109" s="37">
        <v>122234748</v>
      </c>
      <c r="Q109" s="12"/>
      <c r="R109" s="37">
        <v>-3486925</v>
      </c>
      <c r="S109" s="12"/>
      <c r="T109" s="25">
        <v>45290871</v>
      </c>
      <c r="U109" s="33">
        <v>0</v>
      </c>
      <c r="V109" s="12"/>
      <c r="W109" s="37">
        <v>41803946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80842834.02</v>
      </c>
      <c r="D113" s="14">
        <v>30050339.24</v>
      </c>
      <c r="E113" s="14"/>
      <c r="F113" s="14"/>
      <c r="G113" s="14"/>
      <c r="H113" s="14"/>
      <c r="I113" s="14"/>
      <c r="J113" s="33">
        <v>110893173.26</v>
      </c>
      <c r="K113" s="12"/>
      <c r="L113" s="37">
        <v>473127.98</v>
      </c>
      <c r="M113" s="12"/>
      <c r="N113" s="37">
        <v>111366301.24</v>
      </c>
      <c r="O113" s="12"/>
      <c r="P113" s="37">
        <v>92939129.12</v>
      </c>
      <c r="Q113" s="12"/>
      <c r="R113" s="37">
        <v>18427172.12</v>
      </c>
      <c r="S113" s="12"/>
      <c r="T113" s="25"/>
      <c r="U113" s="33">
        <v>2842125</v>
      </c>
      <c r="V113" s="12"/>
      <c r="W113" s="37">
        <v>15585047.12</v>
      </c>
    </row>
    <row r="114" spans="1:23">
      <c r="A114" s="20" t="s">
        <v>41</v>
      </c>
      <c r="B114" s="12"/>
      <c r="C114" s="25">
        <v>79290688.61</v>
      </c>
      <c r="D114" s="14">
        <v>31998133.53</v>
      </c>
      <c r="E114" s="14"/>
      <c r="F114" s="14"/>
      <c r="G114" s="14"/>
      <c r="H114" s="14"/>
      <c r="I114" s="14"/>
      <c r="J114" s="33">
        <v>111288822.14</v>
      </c>
      <c r="K114" s="12"/>
      <c r="L114" s="37">
        <v>463341.77</v>
      </c>
      <c r="M114" s="12"/>
      <c r="N114" s="37">
        <v>111752163.91</v>
      </c>
      <c r="O114" s="12"/>
      <c r="P114" s="37">
        <v>93861834.74</v>
      </c>
      <c r="Q114" s="12"/>
      <c r="R114" s="37">
        <v>17890329.17</v>
      </c>
      <c r="S114" s="12"/>
      <c r="T114" s="25"/>
      <c r="U114" s="33">
        <v>2807599.5</v>
      </c>
      <c r="V114" s="12"/>
      <c r="W114" s="37">
        <v>15082729.67</v>
      </c>
    </row>
    <row r="115" spans="1:23">
      <c r="A115" s="20" t="s">
        <v>42</v>
      </c>
      <c r="B115" s="12"/>
      <c r="C115" s="25">
        <v>76740706.62</v>
      </c>
      <c r="D115" s="14">
        <v>34235798.5</v>
      </c>
      <c r="E115" s="14"/>
      <c r="F115" s="14"/>
      <c r="G115" s="14"/>
      <c r="H115" s="14"/>
      <c r="I115" s="14"/>
      <c r="J115" s="33">
        <v>110976505.12</v>
      </c>
      <c r="K115" s="12"/>
      <c r="L115" s="37">
        <v>467114.31</v>
      </c>
      <c r="M115" s="12"/>
      <c r="N115" s="37">
        <v>111443619.43</v>
      </c>
      <c r="O115" s="12"/>
      <c r="P115" s="37">
        <v>96749302.3</v>
      </c>
      <c r="Q115" s="12"/>
      <c r="R115" s="37">
        <v>14694317.13</v>
      </c>
      <c r="S115" s="12"/>
      <c r="T115" s="25"/>
      <c r="U115" s="33">
        <v>2816314.5</v>
      </c>
      <c r="V115" s="12"/>
      <c r="W115" s="37">
        <v>11878002.63</v>
      </c>
    </row>
    <row r="116" spans="1:23">
      <c r="A116" s="20" t="s">
        <v>43</v>
      </c>
      <c r="B116" s="12"/>
      <c r="C116" s="25">
        <v>79270668.64</v>
      </c>
      <c r="D116" s="14">
        <v>34543896.61</v>
      </c>
      <c r="E116" s="14"/>
      <c r="F116" s="14"/>
      <c r="G116" s="14"/>
      <c r="H116" s="14"/>
      <c r="I116" s="14"/>
      <c r="J116" s="33">
        <v>113814565.25</v>
      </c>
      <c r="K116" s="12"/>
      <c r="L116" s="37">
        <v>480623.01</v>
      </c>
      <c r="M116" s="12"/>
      <c r="N116" s="37">
        <v>114295188.26</v>
      </c>
      <c r="O116" s="12"/>
      <c r="P116" s="37">
        <v>96891394.45</v>
      </c>
      <c r="Q116" s="12"/>
      <c r="R116" s="37">
        <v>17403793.81</v>
      </c>
      <c r="S116" s="12"/>
      <c r="T116" s="25"/>
      <c r="U116" s="33">
        <v>2865931.5</v>
      </c>
      <c r="V116" s="12"/>
      <c r="W116" s="37">
        <v>14537862.31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137020860</v>
      </c>
      <c r="D120" s="14">
        <v>25775403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33">
        <v>162796263</v>
      </c>
      <c r="K120" s="12"/>
      <c r="L120" s="37">
        <v>788957</v>
      </c>
      <c r="M120" s="12"/>
      <c r="N120" s="37">
        <v>163585220</v>
      </c>
      <c r="O120" s="12"/>
      <c r="P120" s="37">
        <v>152684223</v>
      </c>
      <c r="Q120" s="12"/>
      <c r="R120" s="37">
        <v>10900997</v>
      </c>
      <c r="S120" s="12"/>
      <c r="T120" s="25">
        <v>0</v>
      </c>
      <c r="U120" s="33">
        <v>0</v>
      </c>
      <c r="V120" s="12"/>
      <c r="W120" s="37">
        <v>10900997</v>
      </c>
    </row>
    <row r="121" spans="1:23">
      <c r="A121" s="20" t="s">
        <v>41</v>
      </c>
      <c r="B121" s="12"/>
      <c r="C121" s="25">
        <v>135903681</v>
      </c>
      <c r="D121" s="14">
        <v>21954702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33">
        <v>157858383</v>
      </c>
      <c r="K121" s="12"/>
      <c r="L121" s="37">
        <v>854708</v>
      </c>
      <c r="M121" s="12"/>
      <c r="N121" s="37">
        <v>158713091</v>
      </c>
      <c r="O121" s="12"/>
      <c r="P121" s="37">
        <v>157167922</v>
      </c>
      <c r="Q121" s="12"/>
      <c r="R121" s="37">
        <v>1545169</v>
      </c>
      <c r="S121" s="12"/>
      <c r="T121" s="25">
        <v>0</v>
      </c>
      <c r="U121" s="33">
        <v>0</v>
      </c>
      <c r="V121" s="12"/>
      <c r="W121" s="37">
        <v>1545169</v>
      </c>
    </row>
    <row r="122" spans="1:23">
      <c r="A122" s="20" t="s">
        <v>42</v>
      </c>
      <c r="B122" s="12"/>
      <c r="C122" s="25">
        <v>128369618</v>
      </c>
      <c r="D122" s="14">
        <v>35518144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33">
        <v>163887762</v>
      </c>
      <c r="K122" s="12"/>
      <c r="L122" s="37">
        <v>949591</v>
      </c>
      <c r="M122" s="12"/>
      <c r="N122" s="37">
        <v>164837353</v>
      </c>
      <c r="O122" s="12"/>
      <c r="P122" s="37">
        <v>159310593</v>
      </c>
      <c r="Q122" s="12"/>
      <c r="R122" s="37">
        <v>5526760</v>
      </c>
      <c r="S122" s="12"/>
      <c r="T122" s="25">
        <v>0</v>
      </c>
      <c r="U122" s="33">
        <v>0</v>
      </c>
      <c r="V122" s="12"/>
      <c r="W122" s="37">
        <v>5526760</v>
      </c>
    </row>
    <row r="123" spans="1:23">
      <c r="A123" s="20" t="s">
        <v>43</v>
      </c>
      <c r="B123" s="12"/>
      <c r="C123" s="25">
        <v>155154945</v>
      </c>
      <c r="D123" s="14">
        <v>12106343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33">
        <v>167261288</v>
      </c>
      <c r="K123" s="12"/>
      <c r="L123" s="37">
        <v>335525</v>
      </c>
      <c r="M123" s="12"/>
      <c r="N123" s="37">
        <v>167596813</v>
      </c>
      <c r="O123" s="12"/>
      <c r="P123" s="37">
        <v>161865307</v>
      </c>
      <c r="Q123" s="12"/>
      <c r="R123" s="37">
        <v>5731506</v>
      </c>
      <c r="S123" s="12"/>
      <c r="T123" s="25">
        <v>0</v>
      </c>
      <c r="U123" s="33">
        <v>0</v>
      </c>
      <c r="V123" s="12"/>
      <c r="W123" s="37">
        <v>5731506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114069351</v>
      </c>
      <c r="D127" s="14">
        <v>44033675</v>
      </c>
      <c r="E127" s="14"/>
      <c r="F127" s="14">
        <v>6376002</v>
      </c>
      <c r="G127" s="14"/>
      <c r="H127" s="14"/>
      <c r="I127" s="14">
        <v>6376002</v>
      </c>
      <c r="J127" s="33">
        <v>164479028</v>
      </c>
      <c r="K127" s="12"/>
      <c r="L127" s="37">
        <v>4481415</v>
      </c>
      <c r="M127" s="12"/>
      <c r="N127" s="37">
        <v>168960443</v>
      </c>
      <c r="O127" s="12"/>
      <c r="P127" s="37">
        <v>176206019</v>
      </c>
      <c r="Q127" s="12"/>
      <c r="R127" s="37">
        <v>-7245576</v>
      </c>
      <c r="S127" s="12"/>
      <c r="T127" s="25">
        <v>2425260</v>
      </c>
      <c r="U127" s="33">
        <v>282864</v>
      </c>
      <c r="V127" s="12"/>
      <c r="W127" s="37">
        <v>-5103180</v>
      </c>
    </row>
    <row r="128" spans="1:23">
      <c r="A128" s="20" t="s">
        <v>41</v>
      </c>
      <c r="B128" s="12"/>
      <c r="C128" s="25">
        <v>130536273</v>
      </c>
      <c r="D128" s="14">
        <v>34115032</v>
      </c>
      <c r="E128" s="14"/>
      <c r="F128" s="14">
        <v>5150514</v>
      </c>
      <c r="G128" s="14"/>
      <c r="H128" s="14"/>
      <c r="I128" s="14">
        <v>5150514</v>
      </c>
      <c r="J128" s="33">
        <v>169801819</v>
      </c>
      <c r="K128" s="12"/>
      <c r="L128" s="37">
        <v>6692723</v>
      </c>
      <c r="M128" s="12"/>
      <c r="N128" s="37">
        <v>176494542</v>
      </c>
      <c r="O128" s="12"/>
      <c r="P128" s="37">
        <v>165966105</v>
      </c>
      <c r="Q128" s="12"/>
      <c r="R128" s="37">
        <v>10528437</v>
      </c>
      <c r="S128" s="12"/>
      <c r="T128" s="25">
        <v>30099865</v>
      </c>
      <c r="U128" s="33">
        <v>282571</v>
      </c>
      <c r="V128" s="12"/>
      <c r="W128" s="37">
        <v>40345731</v>
      </c>
    </row>
    <row r="129" spans="1:23">
      <c r="A129" s="20" t="s">
        <v>42</v>
      </c>
      <c r="B129" s="12"/>
      <c r="C129" s="25">
        <v>118305002</v>
      </c>
      <c r="D129" s="14">
        <v>43921664</v>
      </c>
      <c r="E129" s="14"/>
      <c r="F129" s="14">
        <v>5475775</v>
      </c>
      <c r="G129" s="14"/>
      <c r="H129" s="14"/>
      <c r="I129" s="14">
        <v>5475775</v>
      </c>
      <c r="J129" s="33">
        <v>167702441</v>
      </c>
      <c r="K129" s="12"/>
      <c r="L129" s="37">
        <v>4407891</v>
      </c>
      <c r="M129" s="12"/>
      <c r="N129" s="37">
        <v>172110332</v>
      </c>
      <c r="O129" s="12"/>
      <c r="P129" s="37">
        <v>180930800</v>
      </c>
      <c r="Q129" s="12"/>
      <c r="R129" s="37">
        <v>-8820468</v>
      </c>
      <c r="S129" s="12"/>
      <c r="T129" s="25"/>
      <c r="U129" s="33">
        <v>751187</v>
      </c>
      <c r="V129" s="12"/>
      <c r="W129" s="37">
        <v>-9571655</v>
      </c>
    </row>
    <row r="130" spans="1:23">
      <c r="A130" s="20" t="s">
        <v>43</v>
      </c>
      <c r="B130" s="12"/>
      <c r="C130" s="25">
        <v>108398724</v>
      </c>
      <c r="D130" s="14">
        <v>43375051</v>
      </c>
      <c r="E130" s="14"/>
      <c r="F130" s="14">
        <v>4814728</v>
      </c>
      <c r="G130" s="14"/>
      <c r="H130" s="14"/>
      <c r="I130" s="14">
        <v>4814728</v>
      </c>
      <c r="J130" s="33">
        <v>156588503</v>
      </c>
      <c r="K130" s="12"/>
      <c r="L130" s="37">
        <v>9416833</v>
      </c>
      <c r="M130" s="12"/>
      <c r="N130" s="37">
        <v>166005336</v>
      </c>
      <c r="O130" s="12"/>
      <c r="P130" s="37">
        <v>173987374</v>
      </c>
      <c r="Q130" s="12"/>
      <c r="R130" s="37">
        <v>-7982038</v>
      </c>
      <c r="S130" s="12"/>
      <c r="T130" s="25">
        <v>1183715</v>
      </c>
      <c r="U130" s="33">
        <v>254955</v>
      </c>
      <c r="V130" s="12"/>
      <c r="W130" s="37">
        <v>-7053278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52374713.44</v>
      </c>
      <c r="D134" s="14">
        <v>18461335.62</v>
      </c>
      <c r="E134" s="14"/>
      <c r="F134" s="14"/>
      <c r="G134" s="14"/>
      <c r="H134" s="14"/>
      <c r="I134" s="14"/>
      <c r="J134" s="33">
        <v>70836049.06</v>
      </c>
      <c r="K134" s="12"/>
      <c r="L134" s="37">
        <v>540047.27</v>
      </c>
      <c r="M134" s="12"/>
      <c r="N134" s="37">
        <v>71376096.33</v>
      </c>
      <c r="O134" s="12"/>
      <c r="P134" s="37">
        <v>68515342.77</v>
      </c>
      <c r="Q134" s="12"/>
      <c r="R134" s="37">
        <v>2860753.56</v>
      </c>
      <c r="S134" s="12"/>
      <c r="T134" s="25"/>
      <c r="U134" s="33">
        <v>1937856</v>
      </c>
      <c r="V134" s="12"/>
      <c r="W134" s="37">
        <v>922897.56</v>
      </c>
    </row>
    <row r="135" spans="1:23">
      <c r="A135" s="20" t="s">
        <v>41</v>
      </c>
      <c r="B135" s="12"/>
      <c r="C135" s="25">
        <v>50141157.8</v>
      </c>
      <c r="D135" s="14">
        <v>19106370.56</v>
      </c>
      <c r="E135" s="14"/>
      <c r="F135" s="14"/>
      <c r="G135" s="14"/>
      <c r="H135" s="14"/>
      <c r="I135" s="14"/>
      <c r="J135" s="33">
        <v>69247528.36</v>
      </c>
      <c r="K135" s="12"/>
      <c r="L135" s="37">
        <v>285006.2</v>
      </c>
      <c r="M135" s="12"/>
      <c r="N135" s="37">
        <v>69532534.56</v>
      </c>
      <c r="O135" s="12"/>
      <c r="P135" s="37">
        <v>67934472.1</v>
      </c>
      <c r="Q135" s="12"/>
      <c r="R135" s="37">
        <v>1598062.46</v>
      </c>
      <c r="S135" s="12"/>
      <c r="T135" s="25"/>
      <c r="U135" s="33">
        <v>1978746</v>
      </c>
      <c r="V135" s="12"/>
      <c r="W135" s="37">
        <v>-380683.54</v>
      </c>
    </row>
    <row r="136" spans="1:23">
      <c r="A136" s="20" t="s">
        <v>42</v>
      </c>
      <c r="B136" s="12"/>
      <c r="C136" s="25">
        <v>49468983.91</v>
      </c>
      <c r="D136" s="14">
        <v>19369923.53</v>
      </c>
      <c r="E136" s="14"/>
      <c r="F136" s="14"/>
      <c r="G136" s="14"/>
      <c r="H136" s="14"/>
      <c r="I136" s="14"/>
      <c r="J136" s="33">
        <v>68838907.44</v>
      </c>
      <c r="K136" s="12"/>
      <c r="L136" s="37">
        <v>297529.23</v>
      </c>
      <c r="M136" s="12"/>
      <c r="N136" s="37">
        <v>69136436.67</v>
      </c>
      <c r="O136" s="12"/>
      <c r="P136" s="37">
        <v>69535948.56</v>
      </c>
      <c r="Q136" s="12"/>
      <c r="R136" s="37">
        <v>-399511.89</v>
      </c>
      <c r="S136" s="12"/>
      <c r="T136" s="25"/>
      <c r="U136" s="33">
        <v>1982337.5</v>
      </c>
      <c r="V136" s="12"/>
      <c r="W136" s="37">
        <v>-2381849.39</v>
      </c>
    </row>
    <row r="137" spans="1:23">
      <c r="A137" s="20" t="s">
        <v>43</v>
      </c>
      <c r="B137" s="12"/>
      <c r="C137" s="25">
        <v>54154473.55</v>
      </c>
      <c r="D137" s="14">
        <v>20126999.81</v>
      </c>
      <c r="E137" s="14"/>
      <c r="F137" s="14"/>
      <c r="G137" s="14"/>
      <c r="H137" s="14"/>
      <c r="I137" s="14"/>
      <c r="J137" s="33">
        <v>74281473.36</v>
      </c>
      <c r="K137" s="12"/>
      <c r="L137" s="37">
        <v>231341</v>
      </c>
      <c r="M137" s="12"/>
      <c r="N137" s="37">
        <v>74512814.36</v>
      </c>
      <c r="O137" s="12"/>
      <c r="P137" s="37">
        <v>69984600.83</v>
      </c>
      <c r="Q137" s="12"/>
      <c r="R137" s="37">
        <v>4528213.53</v>
      </c>
      <c r="S137" s="12"/>
      <c r="T137" s="25"/>
      <c r="U137" s="33">
        <v>2040729</v>
      </c>
      <c r="V137" s="12"/>
      <c r="W137" s="37">
        <v>2487484.53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38" t="str">
        <f>SUM(L134:L137)</f>
        <v>0</v>
      </c>
      <c r="M138" s="12"/>
      <c r="N138" s="38" t="str">
        <f>SUM(N134:N137)</f>
        <v>0</v>
      </c>
      <c r="O138" s="12"/>
      <c r="P138" s="38" t="str">
        <f>SUM(P134:P137)</f>
        <v>0</v>
      </c>
      <c r="Q138" s="12"/>
      <c r="R138" s="38" t="str">
        <f>SUM(R134:R137)</f>
        <v>0</v>
      </c>
      <c r="S138" s="12"/>
      <c r="T138" s="26" t="str">
        <f>SUM(T134:T137)</f>
        <v>0</v>
      </c>
      <c r="U138" s="34" t="str">
        <f>SUM(U134:U137)</f>
        <v>0</v>
      </c>
      <c r="V138" s="12"/>
      <c r="W138" s="38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35" t="str">
        <f>J12+J19+J26+J33+J40+J47+J54+J61+J68+J75+J82+J89+J96+J103+J110+J117+J124+J131+J138</f>
        <v>0</v>
      </c>
      <c r="K140" s="13"/>
      <c r="L140" s="39" t="str">
        <f>L12+L19+L26+L33+L40+L47+L54+L61+L68+L75+L82+L89+L96+L103+L110+L117+L124+L131+L138</f>
        <v>0</v>
      </c>
      <c r="M140" s="13"/>
      <c r="N140" s="39" t="str">
        <f>N12+N19+N26+N33+N40+N47+N54+N61+N68+N75+N82+N89+N96+N103+N110+N117+N124+N131+N138</f>
        <v>0</v>
      </c>
      <c r="O140" s="13"/>
      <c r="P140" s="39" t="str">
        <f>P12+P19+P26+P33+P40+P47+P54+P61+P68+P75+P82+P89+P96+P103+P110+P117+P124+P131+P138</f>
        <v>0</v>
      </c>
      <c r="Q140" s="13"/>
      <c r="R140" s="39" t="str">
        <f>R12+R19+R26+R33+R40+R47+R54+R61+R68+R75+R82+R89+R96+R103+R110+R117+R124+R131+R138</f>
        <v>0</v>
      </c>
      <c r="S140" s="13"/>
      <c r="T140" s="27" t="str">
        <f>T12+T19+T26+T33+T40+T47+T54+T61+T68+T75+T82+T89+T96+T103+T110+T117+T124+T131+T138</f>
        <v>0</v>
      </c>
      <c r="U140" s="35" t="str">
        <f>U12+U19+U26+U33+U40+U47+U54+U61+U68+U75+U82+U89+U96+U103+U110+U117+U124+U131+U138</f>
        <v>0</v>
      </c>
      <c r="V140" s="13"/>
      <c r="W140" s="39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4527841</v>
      </c>
      <c r="D143" s="14">
        <v>6865572</v>
      </c>
      <c r="E143" s="14">
        <v>0</v>
      </c>
      <c r="F143" s="14">
        <v>1772412</v>
      </c>
      <c r="G143" s="14">
        <v>0</v>
      </c>
      <c r="H143" s="14">
        <v>0</v>
      </c>
      <c r="I143" s="14">
        <v>1772412</v>
      </c>
      <c r="J143" s="33">
        <v>13165825</v>
      </c>
      <c r="K143" s="12"/>
      <c r="L143" s="37">
        <v>97147</v>
      </c>
      <c r="M143" s="12"/>
      <c r="N143" s="37">
        <v>13262972</v>
      </c>
      <c r="O143" s="12"/>
      <c r="P143" s="37">
        <v>12975952</v>
      </c>
      <c r="Q143" s="12"/>
      <c r="R143" s="37">
        <v>287020</v>
      </c>
      <c r="S143" s="12"/>
      <c r="T143" s="25">
        <v>0</v>
      </c>
      <c r="U143" s="33">
        <v>0</v>
      </c>
      <c r="V143" s="12"/>
      <c r="W143" s="37">
        <v>287020</v>
      </c>
    </row>
    <row r="144" spans="1:23">
      <c r="A144" s="20" t="s">
        <v>41</v>
      </c>
      <c r="B144" s="12"/>
      <c r="C144" s="25">
        <v>3964860</v>
      </c>
      <c r="D144" s="14">
        <v>7258225</v>
      </c>
      <c r="E144" s="14"/>
      <c r="F144" s="14">
        <v>1600770</v>
      </c>
      <c r="G144" s="14"/>
      <c r="H144" s="14">
        <v>0</v>
      </c>
      <c r="I144" s="14">
        <v>1600770</v>
      </c>
      <c r="J144" s="33">
        <v>12823855</v>
      </c>
      <c r="K144" s="12"/>
      <c r="L144" s="37">
        <v>102249</v>
      </c>
      <c r="M144" s="12"/>
      <c r="N144" s="37">
        <v>12926104</v>
      </c>
      <c r="O144" s="12"/>
      <c r="P144" s="37">
        <v>13589280</v>
      </c>
      <c r="Q144" s="12"/>
      <c r="R144" s="37">
        <v>-663176</v>
      </c>
      <c r="S144" s="12"/>
      <c r="T144" s="25"/>
      <c r="U144" s="33"/>
      <c r="V144" s="12"/>
      <c r="W144" s="37">
        <v>-663176</v>
      </c>
    </row>
    <row r="145" spans="1:23">
      <c r="A145" s="20" t="s">
        <v>42</v>
      </c>
      <c r="B145" s="12"/>
      <c r="C145" s="25">
        <v>4520729</v>
      </c>
      <c r="D145" s="14">
        <v>6885757</v>
      </c>
      <c r="E145" s="14"/>
      <c r="F145" s="14">
        <v>2130651</v>
      </c>
      <c r="G145" s="14"/>
      <c r="H145" s="14">
        <v>0</v>
      </c>
      <c r="I145" s="14">
        <v>2130651</v>
      </c>
      <c r="J145" s="33">
        <v>13537137</v>
      </c>
      <c r="K145" s="12"/>
      <c r="L145" s="37">
        <v>97588</v>
      </c>
      <c r="M145" s="12"/>
      <c r="N145" s="37">
        <v>13634725</v>
      </c>
      <c r="O145" s="12"/>
      <c r="P145" s="37">
        <v>13758441</v>
      </c>
      <c r="Q145" s="12"/>
      <c r="R145" s="37">
        <v>-123716</v>
      </c>
      <c r="S145" s="12"/>
      <c r="T145" s="25">
        <v>0</v>
      </c>
      <c r="U145" s="33">
        <v>0</v>
      </c>
      <c r="V145" s="12"/>
      <c r="W145" s="37">
        <v>-123716</v>
      </c>
    </row>
    <row r="146" spans="1:23">
      <c r="A146" s="20" t="s">
        <v>43</v>
      </c>
      <c r="B146" s="12"/>
      <c r="C146" s="25">
        <v>3727501</v>
      </c>
      <c r="D146" s="14">
        <v>7007845</v>
      </c>
      <c r="E146" s="14"/>
      <c r="F146" s="14">
        <v>1870155</v>
      </c>
      <c r="G146" s="14"/>
      <c r="H146" s="14">
        <v>0</v>
      </c>
      <c r="I146" s="14">
        <v>1870155</v>
      </c>
      <c r="J146" s="33">
        <v>12605501</v>
      </c>
      <c r="K146" s="12"/>
      <c r="L146" s="37">
        <v>69734</v>
      </c>
      <c r="M146" s="12"/>
      <c r="N146" s="37">
        <v>12675235</v>
      </c>
      <c r="O146" s="12"/>
      <c r="P146" s="37">
        <v>13816971</v>
      </c>
      <c r="Q146" s="12"/>
      <c r="R146" s="37">
        <v>-1141736</v>
      </c>
      <c r="S146" s="12"/>
      <c r="T146" s="25">
        <v>0</v>
      </c>
      <c r="U146" s="33">
        <v>0</v>
      </c>
      <c r="V146" s="12"/>
      <c r="W146" s="37">
        <v>-1141736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325099</v>
      </c>
      <c r="D150" s="14">
        <v>1838560</v>
      </c>
      <c r="E150" s="14">
        <v>643800</v>
      </c>
      <c r="F150" s="14">
        <v>433918</v>
      </c>
      <c r="G150" s="14">
        <v>0</v>
      </c>
      <c r="H150" s="14">
        <v>0</v>
      </c>
      <c r="I150" s="14">
        <v>1077718</v>
      </c>
      <c r="J150" s="33">
        <v>3241377</v>
      </c>
      <c r="K150" s="12"/>
      <c r="L150" s="37">
        <v>42651</v>
      </c>
      <c r="M150" s="12"/>
      <c r="N150" s="37">
        <v>3284028</v>
      </c>
      <c r="O150" s="12"/>
      <c r="P150" s="37">
        <v>3734280</v>
      </c>
      <c r="Q150" s="12"/>
      <c r="R150" s="37">
        <v>-450252</v>
      </c>
      <c r="S150" s="12"/>
      <c r="T150" s="25">
        <v>1335027</v>
      </c>
      <c r="U150" s="33">
        <v>3315</v>
      </c>
      <c r="V150" s="12"/>
      <c r="W150" s="37">
        <v>881460</v>
      </c>
    </row>
    <row r="151" spans="1:23">
      <c r="A151" s="20" t="s">
        <v>41</v>
      </c>
      <c r="B151" s="12"/>
      <c r="C151" s="25">
        <v>395761</v>
      </c>
      <c r="D151" s="14">
        <v>1345520</v>
      </c>
      <c r="E151" s="14">
        <v>624370</v>
      </c>
      <c r="F151" s="14">
        <v>355424</v>
      </c>
      <c r="G151" s="14">
        <v>0</v>
      </c>
      <c r="H151" s="14">
        <v>111</v>
      </c>
      <c r="I151" s="14">
        <v>979905</v>
      </c>
      <c r="J151" s="33">
        <v>2721186</v>
      </c>
      <c r="K151" s="12"/>
      <c r="L151" s="37">
        <v>37617</v>
      </c>
      <c r="M151" s="12"/>
      <c r="N151" s="37">
        <v>2758803</v>
      </c>
      <c r="O151" s="12"/>
      <c r="P151" s="37">
        <v>4338827</v>
      </c>
      <c r="Q151" s="12"/>
      <c r="R151" s="37">
        <v>-1580024</v>
      </c>
      <c r="S151" s="12"/>
      <c r="T151" s="25">
        <v>5233502</v>
      </c>
      <c r="U151" s="33">
        <v>1400</v>
      </c>
      <c r="V151" s="12"/>
      <c r="W151" s="37">
        <v>3652078</v>
      </c>
    </row>
    <row r="152" spans="1:23">
      <c r="A152" s="20" t="s">
        <v>42</v>
      </c>
      <c r="B152" s="12"/>
      <c r="C152" s="25">
        <v>62441</v>
      </c>
      <c r="D152" s="14">
        <v>1438071</v>
      </c>
      <c r="E152" s="14">
        <v>664650</v>
      </c>
      <c r="F152" s="14">
        <v>500787</v>
      </c>
      <c r="G152" s="14"/>
      <c r="H152" s="14"/>
      <c r="I152" s="14">
        <v>1165437</v>
      </c>
      <c r="J152" s="33">
        <v>2665949</v>
      </c>
      <c r="K152" s="12"/>
      <c r="L152" s="37">
        <v>48632</v>
      </c>
      <c r="M152" s="12"/>
      <c r="N152" s="37">
        <v>2714581</v>
      </c>
      <c r="O152" s="12"/>
      <c r="P152" s="37">
        <v>3779687</v>
      </c>
      <c r="Q152" s="12"/>
      <c r="R152" s="37">
        <v>-1065106</v>
      </c>
      <c r="S152" s="12"/>
      <c r="T152" s="25">
        <v>1249171</v>
      </c>
      <c r="U152" s="33">
        <v>1475</v>
      </c>
      <c r="V152" s="12"/>
      <c r="W152" s="37">
        <v>182590</v>
      </c>
    </row>
    <row r="153" spans="1:23">
      <c r="A153" s="20" t="s">
        <v>43</v>
      </c>
      <c r="B153" s="12"/>
      <c r="C153" s="25">
        <v>245606</v>
      </c>
      <c r="D153" s="14">
        <v>1334393</v>
      </c>
      <c r="E153" s="14">
        <v>598300</v>
      </c>
      <c r="F153" s="14">
        <v>545025</v>
      </c>
      <c r="G153" s="14"/>
      <c r="H153" s="14">
        <v>891</v>
      </c>
      <c r="I153" s="14">
        <v>1144216</v>
      </c>
      <c r="J153" s="33">
        <v>2724215</v>
      </c>
      <c r="K153" s="12"/>
      <c r="L153" s="37">
        <v>48958</v>
      </c>
      <c r="M153" s="12"/>
      <c r="N153" s="37">
        <v>2773173</v>
      </c>
      <c r="O153" s="12"/>
      <c r="P153" s="37">
        <v>4077452</v>
      </c>
      <c r="Q153" s="12"/>
      <c r="R153" s="37">
        <v>-1304279</v>
      </c>
      <c r="S153" s="12"/>
      <c r="T153" s="25">
        <v>1110572</v>
      </c>
      <c r="U153" s="33">
        <v>1860</v>
      </c>
      <c r="V153" s="12"/>
      <c r="W153" s="37">
        <v>-195567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2876450.16</v>
      </c>
      <c r="D157" s="14">
        <v>3763251.84</v>
      </c>
      <c r="E157" s="14"/>
      <c r="F157" s="14"/>
      <c r="G157" s="14"/>
      <c r="H157" s="14"/>
      <c r="I157" s="14"/>
      <c r="J157" s="33">
        <v>6639702</v>
      </c>
      <c r="K157" s="12"/>
      <c r="L157" s="37">
        <v>101091.28</v>
      </c>
      <c r="M157" s="12"/>
      <c r="N157" s="37">
        <v>6740793.28</v>
      </c>
      <c r="O157" s="12"/>
      <c r="P157" s="37">
        <v>6692593.21</v>
      </c>
      <c r="Q157" s="12"/>
      <c r="R157" s="37">
        <v>48200.07</v>
      </c>
      <c r="S157" s="12"/>
      <c r="T157" s="25">
        <v>31088.81</v>
      </c>
      <c r="U157" s="33"/>
      <c r="V157" s="12"/>
      <c r="W157" s="37">
        <v>79288.88</v>
      </c>
    </row>
    <row r="158" spans="1:23">
      <c r="A158" s="20" t="s">
        <v>41</v>
      </c>
      <c r="B158" s="12"/>
      <c r="C158" s="25">
        <v>2782784.47</v>
      </c>
      <c r="D158" s="14">
        <v>4169761.84</v>
      </c>
      <c r="E158" s="14"/>
      <c r="F158" s="14"/>
      <c r="G158" s="14"/>
      <c r="H158" s="14"/>
      <c r="I158" s="14"/>
      <c r="J158" s="33">
        <v>6952546.31</v>
      </c>
      <c r="K158" s="12"/>
      <c r="L158" s="37">
        <v>115862.22</v>
      </c>
      <c r="M158" s="12"/>
      <c r="N158" s="37">
        <v>7068408.53</v>
      </c>
      <c r="O158" s="12"/>
      <c r="P158" s="37">
        <v>6930353.03</v>
      </c>
      <c r="Q158" s="12"/>
      <c r="R158" s="37">
        <v>138055.5</v>
      </c>
      <c r="S158" s="12"/>
      <c r="T158" s="25">
        <v>119295.52</v>
      </c>
      <c r="U158" s="33"/>
      <c r="V158" s="12"/>
      <c r="W158" s="37">
        <v>257351.02</v>
      </c>
    </row>
    <row r="159" spans="1:23">
      <c r="A159" s="20" t="s">
        <v>42</v>
      </c>
      <c r="B159" s="12"/>
      <c r="C159" s="25">
        <v>2852840.41</v>
      </c>
      <c r="D159" s="14">
        <v>4463845.52</v>
      </c>
      <c r="E159" s="14"/>
      <c r="F159" s="14"/>
      <c r="G159" s="14"/>
      <c r="H159" s="14"/>
      <c r="I159" s="14"/>
      <c r="J159" s="33">
        <v>7316685.93</v>
      </c>
      <c r="K159" s="12"/>
      <c r="L159" s="37">
        <v>299345.68</v>
      </c>
      <c r="M159" s="12"/>
      <c r="N159" s="37">
        <v>7616031.61</v>
      </c>
      <c r="O159" s="12"/>
      <c r="P159" s="37">
        <v>6965717.21</v>
      </c>
      <c r="Q159" s="12"/>
      <c r="R159" s="37">
        <v>650314.4</v>
      </c>
      <c r="S159" s="12"/>
      <c r="T159" s="25">
        <v>115428.21</v>
      </c>
      <c r="U159" s="33"/>
      <c r="V159" s="12"/>
      <c r="W159" s="37">
        <v>765742.61</v>
      </c>
    </row>
    <row r="160" spans="1:23">
      <c r="A160" s="20" t="s">
        <v>43</v>
      </c>
      <c r="B160" s="12"/>
      <c r="C160" s="25">
        <v>2677694.58</v>
      </c>
      <c r="D160" s="14">
        <v>4342803.81</v>
      </c>
      <c r="E160" s="14"/>
      <c r="F160" s="14"/>
      <c r="G160" s="14"/>
      <c r="H160" s="14"/>
      <c r="I160" s="14"/>
      <c r="J160" s="33">
        <v>7020498.39</v>
      </c>
      <c r="K160" s="12"/>
      <c r="L160" s="37">
        <v>160447.86</v>
      </c>
      <c r="M160" s="12"/>
      <c r="N160" s="37">
        <v>7180946.25</v>
      </c>
      <c r="O160" s="12"/>
      <c r="P160" s="37">
        <v>7239855.66</v>
      </c>
      <c r="Q160" s="12"/>
      <c r="R160" s="37">
        <v>-58909.41</v>
      </c>
      <c r="S160" s="12"/>
      <c r="T160" s="25">
        <v>223698.32</v>
      </c>
      <c r="U160" s="33"/>
      <c r="V160" s="12"/>
      <c r="W160" s="37">
        <v>164788.91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3313276.96</v>
      </c>
      <c r="D164" s="14">
        <v>10664249.25</v>
      </c>
      <c r="E164" s="14"/>
      <c r="F164" s="14">
        <v>934485.01</v>
      </c>
      <c r="G164" s="14"/>
      <c r="H164" s="14">
        <v>97545.63</v>
      </c>
      <c r="I164" s="14">
        <v>1032030.64</v>
      </c>
      <c r="J164" s="33">
        <v>15009556.85</v>
      </c>
      <c r="K164" s="12"/>
      <c r="L164" s="37">
        <v>133029.71</v>
      </c>
      <c r="M164" s="12"/>
      <c r="N164" s="37">
        <v>15142586.56</v>
      </c>
      <c r="O164" s="12"/>
      <c r="P164" s="37">
        <v>14123366.34</v>
      </c>
      <c r="Q164" s="12"/>
      <c r="R164" s="37">
        <v>1019220.22</v>
      </c>
      <c r="S164" s="12"/>
      <c r="T164" s="25">
        <v>225296.77</v>
      </c>
      <c r="U164" s="33"/>
      <c r="V164" s="12"/>
      <c r="W164" s="37">
        <v>1244516.99</v>
      </c>
    </row>
    <row r="165" spans="1:23">
      <c r="A165" s="20" t="s">
        <v>41</v>
      </c>
      <c r="B165" s="12"/>
      <c r="C165" s="25">
        <v>2610246.56</v>
      </c>
      <c r="D165" s="14">
        <v>12775528.13</v>
      </c>
      <c r="E165" s="14"/>
      <c r="F165" s="14">
        <v>982553.04</v>
      </c>
      <c r="G165" s="14"/>
      <c r="H165" s="14">
        <v>106364.66</v>
      </c>
      <c r="I165" s="14">
        <v>1088917.7</v>
      </c>
      <c r="J165" s="33">
        <v>16474692.39</v>
      </c>
      <c r="K165" s="12"/>
      <c r="L165" s="37">
        <v>127362.35</v>
      </c>
      <c r="M165" s="12"/>
      <c r="N165" s="37">
        <v>16602054.74</v>
      </c>
      <c r="O165" s="12"/>
      <c r="P165" s="37">
        <v>15254339.62</v>
      </c>
      <c r="Q165" s="12"/>
      <c r="R165" s="37">
        <v>1347715.12</v>
      </c>
      <c r="S165" s="12"/>
      <c r="T165" s="25">
        <v>490245.43</v>
      </c>
      <c r="U165" s="33"/>
      <c r="V165" s="12"/>
      <c r="W165" s="37">
        <v>1837960.55</v>
      </c>
    </row>
    <row r="166" spans="1:23">
      <c r="A166" s="20" t="s">
        <v>42</v>
      </c>
      <c r="B166" s="12"/>
      <c r="C166" s="25">
        <v>3284660.91</v>
      </c>
      <c r="D166" s="14">
        <v>12479804.88</v>
      </c>
      <c r="E166" s="14"/>
      <c r="F166" s="14">
        <v>970779.36</v>
      </c>
      <c r="G166" s="14"/>
      <c r="H166" s="14">
        <v>113305.74</v>
      </c>
      <c r="I166" s="14">
        <v>1084085.1</v>
      </c>
      <c r="J166" s="33">
        <v>16848550.89</v>
      </c>
      <c r="K166" s="12"/>
      <c r="L166" s="37">
        <v>147407.51</v>
      </c>
      <c r="M166" s="12"/>
      <c r="N166" s="37">
        <v>16995958.4</v>
      </c>
      <c r="O166" s="12"/>
      <c r="P166" s="37">
        <v>15792995.45</v>
      </c>
      <c r="Q166" s="12"/>
      <c r="R166" s="37">
        <v>1202962.95</v>
      </c>
      <c r="S166" s="12"/>
      <c r="T166" s="25">
        <v>264637.47</v>
      </c>
      <c r="U166" s="33"/>
      <c r="V166" s="12"/>
      <c r="W166" s="37">
        <v>1467600.42</v>
      </c>
    </row>
    <row r="167" spans="1:23">
      <c r="A167" s="20" t="s">
        <v>43</v>
      </c>
      <c r="B167" s="12"/>
      <c r="C167" s="25">
        <v>4080099.74</v>
      </c>
      <c r="D167" s="14">
        <v>12690314.98</v>
      </c>
      <c r="E167" s="14"/>
      <c r="F167" s="14">
        <v>985329.84</v>
      </c>
      <c r="G167" s="14"/>
      <c r="H167" s="14">
        <v>168509.58</v>
      </c>
      <c r="I167" s="14">
        <v>1153839.42</v>
      </c>
      <c r="J167" s="33">
        <v>17924254.14</v>
      </c>
      <c r="K167" s="12"/>
      <c r="L167" s="37">
        <v>121149.86</v>
      </c>
      <c r="M167" s="12"/>
      <c r="N167" s="37">
        <v>18045404</v>
      </c>
      <c r="O167" s="12"/>
      <c r="P167" s="37">
        <v>15526159.88</v>
      </c>
      <c r="Q167" s="12"/>
      <c r="R167" s="37">
        <v>2519244.12</v>
      </c>
      <c r="S167" s="12"/>
      <c r="T167" s="25">
        <v>500464.79</v>
      </c>
      <c r="U167" s="33"/>
      <c r="V167" s="12"/>
      <c r="W167" s="37">
        <v>3019708.91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2822755.44</v>
      </c>
      <c r="D171" s="14">
        <v>7754331.23</v>
      </c>
      <c r="E171" s="14"/>
      <c r="F171" s="14"/>
      <c r="G171" s="14"/>
      <c r="H171" s="14"/>
      <c r="I171" s="14"/>
      <c r="J171" s="33">
        <v>10577086.67</v>
      </c>
      <c r="K171" s="12"/>
      <c r="L171" s="37">
        <v>69347.93</v>
      </c>
      <c r="M171" s="12"/>
      <c r="N171" s="37">
        <v>10646434.6</v>
      </c>
      <c r="O171" s="12"/>
      <c r="P171" s="37">
        <v>9585020.94</v>
      </c>
      <c r="Q171" s="12"/>
      <c r="R171" s="37">
        <v>1061413.66</v>
      </c>
      <c r="S171" s="12"/>
      <c r="T171" s="25"/>
      <c r="U171" s="33">
        <v>1183942</v>
      </c>
      <c r="V171" s="12"/>
      <c r="W171" s="37">
        <v>-122528.34</v>
      </c>
    </row>
    <row r="172" spans="1:23">
      <c r="A172" s="20" t="s">
        <v>41</v>
      </c>
      <c r="B172" s="12"/>
      <c r="C172" s="25">
        <v>2009608.49</v>
      </c>
      <c r="D172" s="14">
        <v>7536928.55</v>
      </c>
      <c r="E172" s="14"/>
      <c r="F172" s="14"/>
      <c r="G172" s="14"/>
      <c r="H172" s="14"/>
      <c r="I172" s="14"/>
      <c r="J172" s="33">
        <v>9546537.04</v>
      </c>
      <c r="K172" s="12"/>
      <c r="L172" s="37">
        <v>40176.12</v>
      </c>
      <c r="M172" s="12"/>
      <c r="N172" s="37">
        <v>9586713.16</v>
      </c>
      <c r="O172" s="12"/>
      <c r="P172" s="37">
        <v>9658317.47</v>
      </c>
      <c r="Q172" s="12"/>
      <c r="R172" s="37">
        <v>-71604.31</v>
      </c>
      <c r="S172" s="12"/>
      <c r="T172" s="25"/>
      <c r="U172" s="33">
        <v>1188860.5</v>
      </c>
      <c r="V172" s="12"/>
      <c r="W172" s="37">
        <v>-1260464.81</v>
      </c>
    </row>
    <row r="173" spans="1:23">
      <c r="A173" s="20" t="s">
        <v>42</v>
      </c>
      <c r="B173" s="12"/>
      <c r="C173" s="25">
        <v>906048.15</v>
      </c>
      <c r="D173" s="14">
        <v>4703761.14</v>
      </c>
      <c r="E173" s="14"/>
      <c r="F173" s="14"/>
      <c r="G173" s="14"/>
      <c r="H173" s="14"/>
      <c r="I173" s="14"/>
      <c r="J173" s="33">
        <v>5609809.29</v>
      </c>
      <c r="K173" s="12"/>
      <c r="L173" s="37">
        <v>55380.4</v>
      </c>
      <c r="M173" s="12"/>
      <c r="N173" s="37">
        <v>5665189.69</v>
      </c>
      <c r="O173" s="12"/>
      <c r="P173" s="37">
        <v>9698722.21</v>
      </c>
      <c r="Q173" s="12"/>
      <c r="R173" s="37">
        <v>-4033532.52</v>
      </c>
      <c r="S173" s="12"/>
      <c r="T173" s="25"/>
      <c r="U173" s="33">
        <v>1150895.5</v>
      </c>
      <c r="V173" s="12"/>
      <c r="W173" s="37">
        <v>-5184428.02</v>
      </c>
    </row>
    <row r="174" spans="1:23">
      <c r="A174" s="20" t="s">
        <v>43</v>
      </c>
      <c r="B174" s="12"/>
      <c r="C174" s="25">
        <v>1614375.79</v>
      </c>
      <c r="D174" s="14">
        <v>8438238.08</v>
      </c>
      <c r="E174" s="14"/>
      <c r="F174" s="14"/>
      <c r="G174" s="14"/>
      <c r="H174" s="14"/>
      <c r="I174" s="14"/>
      <c r="J174" s="33">
        <v>10052613.87</v>
      </c>
      <c r="K174" s="12"/>
      <c r="L174" s="37">
        <v>45288.51</v>
      </c>
      <c r="M174" s="12"/>
      <c r="N174" s="37">
        <v>10097902.38</v>
      </c>
      <c r="O174" s="12"/>
      <c r="P174" s="37">
        <v>9605178.59</v>
      </c>
      <c r="Q174" s="12"/>
      <c r="R174" s="37">
        <v>492723.79</v>
      </c>
      <c r="S174" s="12"/>
      <c r="T174" s="25"/>
      <c r="U174" s="33">
        <v>1135907.5</v>
      </c>
      <c r="V174" s="12"/>
      <c r="W174" s="37">
        <v>-643183.71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349274</v>
      </c>
      <c r="D178" s="14">
        <v>403796</v>
      </c>
      <c r="E178" s="14">
        <v>375202</v>
      </c>
      <c r="F178" s="14">
        <v>244216</v>
      </c>
      <c r="G178" s="14"/>
      <c r="H178" s="14"/>
      <c r="I178" s="14">
        <v>619418</v>
      </c>
      <c r="J178" s="33">
        <v>1372488</v>
      </c>
      <c r="K178" s="12"/>
      <c r="L178" s="37">
        <v>255290</v>
      </c>
      <c r="M178" s="12"/>
      <c r="N178" s="37">
        <v>1627778</v>
      </c>
      <c r="O178" s="12"/>
      <c r="P178" s="37">
        <v>1712743</v>
      </c>
      <c r="Q178" s="12"/>
      <c r="R178" s="37">
        <v>-84965</v>
      </c>
      <c r="S178" s="12"/>
      <c r="T178" s="25">
        <v>125418</v>
      </c>
      <c r="U178" s="33">
        <v>2088</v>
      </c>
      <c r="V178" s="12"/>
      <c r="W178" s="37">
        <v>38365</v>
      </c>
    </row>
    <row r="179" spans="1:23">
      <c r="A179" s="20" t="s">
        <v>41</v>
      </c>
      <c r="B179" s="12"/>
      <c r="C179" s="25">
        <v>186174</v>
      </c>
      <c r="D179" s="14">
        <v>1041494</v>
      </c>
      <c r="E179" s="14">
        <v>357146</v>
      </c>
      <c r="F179" s="14">
        <v>245044</v>
      </c>
      <c r="G179" s="14"/>
      <c r="H179" s="14"/>
      <c r="I179" s="14">
        <v>602190</v>
      </c>
      <c r="J179" s="33">
        <v>1829858</v>
      </c>
      <c r="K179" s="12"/>
      <c r="L179" s="37">
        <v>58959</v>
      </c>
      <c r="M179" s="12"/>
      <c r="N179" s="37">
        <v>1888817</v>
      </c>
      <c r="O179" s="12"/>
      <c r="P179" s="37">
        <v>1717614</v>
      </c>
      <c r="Q179" s="12"/>
      <c r="R179" s="37">
        <v>171203</v>
      </c>
      <c r="S179" s="12"/>
      <c r="T179" s="25">
        <v>186326</v>
      </c>
      <c r="U179" s="33">
        <v>837</v>
      </c>
      <c r="V179" s="12"/>
      <c r="W179" s="37">
        <v>356692</v>
      </c>
    </row>
    <row r="180" spans="1:23">
      <c r="A180" s="20" t="s">
        <v>42</v>
      </c>
      <c r="B180" s="12"/>
      <c r="C180" s="25">
        <v>63581</v>
      </c>
      <c r="D180" s="14">
        <v>484099</v>
      </c>
      <c r="E180" s="14">
        <v>366526</v>
      </c>
      <c r="F180" s="14">
        <v>299697</v>
      </c>
      <c r="G180" s="14"/>
      <c r="H180" s="14"/>
      <c r="I180" s="14">
        <v>666223</v>
      </c>
      <c r="J180" s="33">
        <v>1213903</v>
      </c>
      <c r="K180" s="12"/>
      <c r="L180" s="37">
        <v>128264</v>
      </c>
      <c r="M180" s="12"/>
      <c r="N180" s="37">
        <v>1342167</v>
      </c>
      <c r="O180" s="12"/>
      <c r="P180" s="37">
        <v>1814456</v>
      </c>
      <c r="Q180" s="12"/>
      <c r="R180" s="37">
        <v>-472289</v>
      </c>
      <c r="S180" s="12"/>
      <c r="T180" s="25">
        <v>129771</v>
      </c>
      <c r="U180" s="33">
        <v>1029</v>
      </c>
      <c r="V180" s="12"/>
      <c r="W180" s="37">
        <v>-343547</v>
      </c>
    </row>
    <row r="181" spans="1:23">
      <c r="A181" s="20" t="s">
        <v>43</v>
      </c>
      <c r="B181" s="12"/>
      <c r="C181" s="25">
        <v>220754</v>
      </c>
      <c r="D181" s="14">
        <v>594289</v>
      </c>
      <c r="E181" s="14">
        <v>400181</v>
      </c>
      <c r="F181" s="14">
        <v>334688</v>
      </c>
      <c r="G181" s="14"/>
      <c r="H181" s="14"/>
      <c r="I181" s="14">
        <v>734869</v>
      </c>
      <c r="J181" s="33">
        <v>1549912</v>
      </c>
      <c r="K181" s="12"/>
      <c r="L181" s="37">
        <v>154310</v>
      </c>
      <c r="M181" s="12"/>
      <c r="N181" s="37">
        <v>1704222</v>
      </c>
      <c r="O181" s="12"/>
      <c r="P181" s="37">
        <v>1812585</v>
      </c>
      <c r="Q181" s="12"/>
      <c r="R181" s="37">
        <v>-108363</v>
      </c>
      <c r="S181" s="12"/>
      <c r="T181" s="25">
        <v>129738</v>
      </c>
      <c r="U181" s="33">
        <v>1120</v>
      </c>
      <c r="V181" s="12"/>
      <c r="W181" s="37">
        <v>20255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1360549</v>
      </c>
      <c r="D185" s="14">
        <v>9431847</v>
      </c>
      <c r="E185" s="14">
        <v>1165298</v>
      </c>
      <c r="F185" s="14">
        <v>1487134</v>
      </c>
      <c r="G185" s="14">
        <v>-2499</v>
      </c>
      <c r="H185" s="14">
        <v>0</v>
      </c>
      <c r="I185" s="14">
        <v>2649933</v>
      </c>
      <c r="J185" s="33">
        <v>13442329</v>
      </c>
      <c r="K185" s="12"/>
      <c r="L185" s="37">
        <v>113352</v>
      </c>
      <c r="M185" s="12"/>
      <c r="N185" s="37">
        <v>13555681</v>
      </c>
      <c r="O185" s="12"/>
      <c r="P185" s="37">
        <v>12968070</v>
      </c>
      <c r="Q185" s="12"/>
      <c r="R185" s="37">
        <v>587611</v>
      </c>
      <c r="S185" s="12"/>
      <c r="T185" s="25">
        <v>1576400</v>
      </c>
      <c r="U185" s="33">
        <v>0</v>
      </c>
      <c r="V185" s="12"/>
      <c r="W185" s="37">
        <v>2164011</v>
      </c>
    </row>
    <row r="186" spans="1:23">
      <c r="A186" s="20" t="s">
        <v>41</v>
      </c>
      <c r="B186" s="12"/>
      <c r="C186" s="25">
        <v>198139</v>
      </c>
      <c r="D186" s="14">
        <v>9329210</v>
      </c>
      <c r="E186" s="14">
        <v>1041492</v>
      </c>
      <c r="F186" s="14">
        <v>964940</v>
      </c>
      <c r="G186" s="14">
        <v>1787</v>
      </c>
      <c r="H186" s="14">
        <v>0</v>
      </c>
      <c r="I186" s="14">
        <v>2008219</v>
      </c>
      <c r="J186" s="33">
        <v>11535568</v>
      </c>
      <c r="K186" s="12"/>
      <c r="L186" s="37">
        <v>410934</v>
      </c>
      <c r="M186" s="12"/>
      <c r="N186" s="37">
        <v>11946502</v>
      </c>
      <c r="O186" s="12"/>
      <c r="P186" s="37">
        <v>14598769</v>
      </c>
      <c r="Q186" s="12"/>
      <c r="R186" s="37">
        <v>-2652267</v>
      </c>
      <c r="S186" s="12"/>
      <c r="T186" s="25">
        <v>2066835</v>
      </c>
      <c r="U186" s="33">
        <v>333333</v>
      </c>
      <c r="V186" s="12"/>
      <c r="W186" s="37">
        <v>-918765</v>
      </c>
    </row>
    <row r="187" spans="1:23">
      <c r="A187" s="20" t="s">
        <v>42</v>
      </c>
      <c r="B187" s="12"/>
      <c r="C187" s="25">
        <v>1135114</v>
      </c>
      <c r="D187" s="14">
        <v>8949999</v>
      </c>
      <c r="E187" s="14">
        <v>1629634</v>
      </c>
      <c r="F187" s="14">
        <v>1096445</v>
      </c>
      <c r="G187" s="14">
        <v>960237</v>
      </c>
      <c r="H187" s="14">
        <v>0</v>
      </c>
      <c r="I187" s="14">
        <v>3686316</v>
      </c>
      <c r="J187" s="33">
        <v>13771429</v>
      </c>
      <c r="K187" s="12"/>
      <c r="L187" s="37">
        <v>128795</v>
      </c>
      <c r="M187" s="12"/>
      <c r="N187" s="37">
        <v>13900224</v>
      </c>
      <c r="O187" s="12"/>
      <c r="P187" s="37">
        <v>14273604</v>
      </c>
      <c r="Q187" s="12"/>
      <c r="R187" s="37">
        <v>-373380</v>
      </c>
      <c r="S187" s="12"/>
      <c r="T187" s="25">
        <v>1861676</v>
      </c>
      <c r="U187" s="33">
        <v>0</v>
      </c>
      <c r="V187" s="12"/>
      <c r="W187" s="37">
        <v>1488296</v>
      </c>
    </row>
    <row r="188" spans="1:23">
      <c r="A188" s="20" t="s">
        <v>43</v>
      </c>
      <c r="B188" s="12"/>
      <c r="C188" s="25">
        <v>2600180</v>
      </c>
      <c r="D188" s="14">
        <v>9263279</v>
      </c>
      <c r="E188" s="14">
        <v>1716824</v>
      </c>
      <c r="F188" s="14">
        <v>1787473</v>
      </c>
      <c r="G188" s="14">
        <v>345053</v>
      </c>
      <c r="H188" s="14">
        <v>0</v>
      </c>
      <c r="I188" s="14">
        <v>3849350</v>
      </c>
      <c r="J188" s="33">
        <v>15712809</v>
      </c>
      <c r="K188" s="12"/>
      <c r="L188" s="37">
        <v>102604</v>
      </c>
      <c r="M188" s="12"/>
      <c r="N188" s="37">
        <v>15815413</v>
      </c>
      <c r="O188" s="12"/>
      <c r="P188" s="37">
        <v>16742231</v>
      </c>
      <c r="Q188" s="12"/>
      <c r="R188" s="37">
        <v>-926818</v>
      </c>
      <c r="S188" s="12"/>
      <c r="T188" s="25">
        <v>521485</v>
      </c>
      <c r="U188" s="33">
        <v>0</v>
      </c>
      <c r="V188" s="12"/>
      <c r="W188" s="37">
        <v>-405333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-207759</v>
      </c>
      <c r="D192" s="14">
        <v>2738110</v>
      </c>
      <c r="E192" s="14">
        <v>0</v>
      </c>
      <c r="F192" s="14">
        <v>635480</v>
      </c>
      <c r="G192" s="14">
        <v>0</v>
      </c>
      <c r="H192" s="14">
        <v>0</v>
      </c>
      <c r="I192" s="14">
        <v>635480</v>
      </c>
      <c r="J192" s="33">
        <v>3165831</v>
      </c>
      <c r="K192" s="12"/>
      <c r="L192" s="37">
        <v>232389</v>
      </c>
      <c r="M192" s="12"/>
      <c r="N192" s="37">
        <v>3398220</v>
      </c>
      <c r="O192" s="12"/>
      <c r="P192" s="37">
        <v>2859629</v>
      </c>
      <c r="Q192" s="12"/>
      <c r="R192" s="37">
        <v>538591</v>
      </c>
      <c r="S192" s="12"/>
      <c r="T192" s="25">
        <v>321353</v>
      </c>
      <c r="U192" s="33">
        <v>0</v>
      </c>
      <c r="V192" s="12"/>
      <c r="W192" s="37">
        <v>859944</v>
      </c>
    </row>
    <row r="193" spans="1:23">
      <c r="A193" s="20" t="s">
        <v>41</v>
      </c>
      <c r="B193" s="12"/>
      <c r="C193" s="25">
        <v>-329561</v>
      </c>
      <c r="D193" s="14">
        <v>2478268</v>
      </c>
      <c r="E193" s="14"/>
      <c r="F193" s="14">
        <v>753468</v>
      </c>
      <c r="G193" s="14"/>
      <c r="H193" s="14">
        <v>0</v>
      </c>
      <c r="I193" s="14">
        <v>753468</v>
      </c>
      <c r="J193" s="33">
        <v>2902175</v>
      </c>
      <c r="K193" s="12"/>
      <c r="L193" s="37">
        <v>232389</v>
      </c>
      <c r="M193" s="12"/>
      <c r="N193" s="37">
        <v>3134564</v>
      </c>
      <c r="O193" s="12"/>
      <c r="P193" s="37">
        <v>3043708</v>
      </c>
      <c r="Q193" s="12"/>
      <c r="R193" s="37">
        <v>90856</v>
      </c>
      <c r="S193" s="12"/>
      <c r="T193" s="25">
        <v>419380</v>
      </c>
      <c r="U193" s="33"/>
      <c r="V193" s="12"/>
      <c r="W193" s="37">
        <v>510236</v>
      </c>
    </row>
    <row r="194" spans="1:23">
      <c r="A194" s="20" t="s">
        <v>42</v>
      </c>
      <c r="B194" s="12"/>
      <c r="C194" s="25">
        <v>-267309</v>
      </c>
      <c r="D194" s="14">
        <v>3478680</v>
      </c>
      <c r="E194" s="14"/>
      <c r="F194" s="14">
        <v>660654</v>
      </c>
      <c r="G194" s="14"/>
      <c r="H194" s="14"/>
      <c r="I194" s="14">
        <v>660654</v>
      </c>
      <c r="J194" s="33">
        <v>3872025</v>
      </c>
      <c r="K194" s="12"/>
      <c r="L194" s="37">
        <v>232389</v>
      </c>
      <c r="M194" s="12"/>
      <c r="N194" s="37">
        <v>4104414</v>
      </c>
      <c r="O194" s="12"/>
      <c r="P194" s="37">
        <v>3035210</v>
      </c>
      <c r="Q194" s="12"/>
      <c r="R194" s="37">
        <v>1069204</v>
      </c>
      <c r="S194" s="12"/>
      <c r="T194" s="25">
        <v>349668</v>
      </c>
      <c r="U194" s="33"/>
      <c r="V194" s="12"/>
      <c r="W194" s="37">
        <v>1418872</v>
      </c>
    </row>
    <row r="195" spans="1:23">
      <c r="A195" s="20" t="s">
        <v>43</v>
      </c>
      <c r="B195" s="12"/>
      <c r="C195" s="25">
        <v>-163498</v>
      </c>
      <c r="D195" s="14">
        <v>2133797</v>
      </c>
      <c r="E195" s="14"/>
      <c r="F195" s="14">
        <v>723499</v>
      </c>
      <c r="G195" s="14"/>
      <c r="H195" s="14"/>
      <c r="I195" s="14">
        <v>723499</v>
      </c>
      <c r="J195" s="33">
        <v>2693798</v>
      </c>
      <c r="K195" s="12"/>
      <c r="L195" s="37">
        <v>232389</v>
      </c>
      <c r="M195" s="12"/>
      <c r="N195" s="37">
        <v>2926187</v>
      </c>
      <c r="O195" s="12"/>
      <c r="P195" s="37">
        <v>3064085</v>
      </c>
      <c r="Q195" s="12"/>
      <c r="R195" s="37">
        <v>-137898</v>
      </c>
      <c r="S195" s="12"/>
      <c r="T195" s="25">
        <v>297835</v>
      </c>
      <c r="U195" s="33"/>
      <c r="V195" s="12"/>
      <c r="W195" s="37">
        <v>159937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2802800</v>
      </c>
      <c r="D199" s="14">
        <v>4457608</v>
      </c>
      <c r="E199" s="14"/>
      <c r="F199" s="14">
        <v>1001755</v>
      </c>
      <c r="G199" s="14"/>
      <c r="H199" s="14"/>
      <c r="I199" s="14">
        <v>1001755</v>
      </c>
      <c r="J199" s="33">
        <v>8262163</v>
      </c>
      <c r="K199" s="12"/>
      <c r="L199" s="37">
        <v>-8500</v>
      </c>
      <c r="M199" s="12"/>
      <c r="N199" s="37">
        <v>8253663</v>
      </c>
      <c r="O199" s="12"/>
      <c r="P199" s="37">
        <v>7372092</v>
      </c>
      <c r="Q199" s="12"/>
      <c r="R199" s="37">
        <v>881571</v>
      </c>
      <c r="S199" s="12"/>
      <c r="T199" s="25">
        <v>128133</v>
      </c>
      <c r="U199" s="33">
        <v>221637</v>
      </c>
      <c r="V199" s="12"/>
      <c r="W199" s="37">
        <v>788067</v>
      </c>
    </row>
    <row r="200" spans="1:23">
      <c r="A200" s="20" t="s">
        <v>41</v>
      </c>
      <c r="B200" s="12"/>
      <c r="C200" s="25">
        <v>2440257</v>
      </c>
      <c r="D200" s="14">
        <v>4373486</v>
      </c>
      <c r="E200" s="14"/>
      <c r="F200" s="14">
        <v>939993</v>
      </c>
      <c r="G200" s="14"/>
      <c r="H200" s="14"/>
      <c r="I200" s="14">
        <v>939993</v>
      </c>
      <c r="J200" s="33">
        <v>7753736</v>
      </c>
      <c r="K200" s="12"/>
      <c r="L200" s="37">
        <v>0</v>
      </c>
      <c r="M200" s="12"/>
      <c r="N200" s="37">
        <v>7753736</v>
      </c>
      <c r="O200" s="12"/>
      <c r="P200" s="37">
        <v>7420123</v>
      </c>
      <c r="Q200" s="12"/>
      <c r="R200" s="37">
        <v>333613</v>
      </c>
      <c r="S200" s="12"/>
      <c r="T200" s="25">
        <v>102110</v>
      </c>
      <c r="U200" s="33">
        <v>230388</v>
      </c>
      <c r="V200" s="12"/>
      <c r="W200" s="37">
        <v>205335</v>
      </c>
    </row>
    <row r="201" spans="1:23">
      <c r="A201" s="20" t="s">
        <v>42</v>
      </c>
      <c r="B201" s="12"/>
      <c r="C201" s="25">
        <v>1456843</v>
      </c>
      <c r="D201" s="14">
        <v>3651198</v>
      </c>
      <c r="E201" s="14"/>
      <c r="F201" s="14">
        <v>906461</v>
      </c>
      <c r="G201" s="14"/>
      <c r="H201" s="14"/>
      <c r="I201" s="14">
        <v>906461</v>
      </c>
      <c r="J201" s="33">
        <v>6014502</v>
      </c>
      <c r="K201" s="12"/>
      <c r="L201" s="37"/>
      <c r="M201" s="12"/>
      <c r="N201" s="37">
        <v>6014502</v>
      </c>
      <c r="O201" s="12"/>
      <c r="P201" s="37">
        <v>7308250</v>
      </c>
      <c r="Q201" s="12"/>
      <c r="R201" s="37">
        <v>-1293748</v>
      </c>
      <c r="S201" s="12"/>
      <c r="T201" s="25">
        <v>78923</v>
      </c>
      <c r="U201" s="33">
        <v>263855</v>
      </c>
      <c r="V201" s="12"/>
      <c r="W201" s="37">
        <v>-1478680</v>
      </c>
    </row>
    <row r="202" spans="1:23">
      <c r="A202" s="20" t="s">
        <v>43</v>
      </c>
      <c r="B202" s="12"/>
      <c r="C202" s="25">
        <v>2515837</v>
      </c>
      <c r="D202" s="14">
        <v>4922964</v>
      </c>
      <c r="E202" s="14"/>
      <c r="F202" s="14">
        <v>1358506</v>
      </c>
      <c r="G202" s="14"/>
      <c r="H202" s="14"/>
      <c r="I202" s="14">
        <v>1358506</v>
      </c>
      <c r="J202" s="33">
        <v>8797307</v>
      </c>
      <c r="K202" s="12"/>
      <c r="L202" s="37"/>
      <c r="M202" s="12"/>
      <c r="N202" s="37">
        <v>8797307</v>
      </c>
      <c r="O202" s="12"/>
      <c r="P202" s="37">
        <v>7863912</v>
      </c>
      <c r="Q202" s="12"/>
      <c r="R202" s="37">
        <v>933395</v>
      </c>
      <c r="S202" s="12"/>
      <c r="T202" s="25">
        <v>66727</v>
      </c>
      <c r="U202" s="33">
        <v>336021</v>
      </c>
      <c r="V202" s="12"/>
      <c r="W202" s="37">
        <v>664101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806600</v>
      </c>
      <c r="D206" s="14">
        <v>1500678</v>
      </c>
      <c r="E206" s="14">
        <v>840180</v>
      </c>
      <c r="F206" s="14">
        <v>502774</v>
      </c>
      <c r="G206" s="14">
        <v>0</v>
      </c>
      <c r="H206" s="14">
        <v>31899</v>
      </c>
      <c r="I206" s="14">
        <v>1374853</v>
      </c>
      <c r="J206" s="33">
        <v>3682131</v>
      </c>
      <c r="K206" s="12"/>
      <c r="L206" s="37">
        <v>2554</v>
      </c>
      <c r="M206" s="12"/>
      <c r="N206" s="37">
        <v>3684685</v>
      </c>
      <c r="O206" s="12"/>
      <c r="P206" s="37">
        <v>3870358</v>
      </c>
      <c r="Q206" s="12"/>
      <c r="R206" s="37">
        <v>-185673</v>
      </c>
      <c r="S206" s="12"/>
      <c r="T206" s="25">
        <v>134430</v>
      </c>
      <c r="U206" s="33">
        <v>0</v>
      </c>
      <c r="V206" s="12"/>
      <c r="W206" s="37">
        <v>-51243</v>
      </c>
    </row>
    <row r="207" spans="1:23">
      <c r="A207" s="20" t="s">
        <v>41</v>
      </c>
      <c r="B207" s="12"/>
      <c r="C207" s="25">
        <v>847936</v>
      </c>
      <c r="D207" s="14">
        <v>1539571</v>
      </c>
      <c r="E207" s="14">
        <v>1082466</v>
      </c>
      <c r="F207" s="14">
        <v>520649</v>
      </c>
      <c r="G207" s="14">
        <v>0</v>
      </c>
      <c r="H207" s="14">
        <v>172885</v>
      </c>
      <c r="I207" s="14">
        <v>1776000</v>
      </c>
      <c r="J207" s="33">
        <v>4163507</v>
      </c>
      <c r="K207" s="12"/>
      <c r="L207" s="37">
        <v>-6455</v>
      </c>
      <c r="M207" s="12"/>
      <c r="N207" s="37">
        <v>4157052</v>
      </c>
      <c r="O207" s="12"/>
      <c r="P207" s="37">
        <v>3698668</v>
      </c>
      <c r="Q207" s="12"/>
      <c r="R207" s="37">
        <v>458384</v>
      </c>
      <c r="S207" s="12"/>
      <c r="T207" s="25">
        <v>153550</v>
      </c>
      <c r="U207" s="33">
        <v>0</v>
      </c>
      <c r="V207" s="12"/>
      <c r="W207" s="37">
        <v>611934</v>
      </c>
    </row>
    <row r="208" spans="1:23">
      <c r="A208" s="20" t="s">
        <v>42</v>
      </c>
      <c r="B208" s="12"/>
      <c r="C208" s="25">
        <v>1326168</v>
      </c>
      <c r="D208" s="14">
        <v>2130090</v>
      </c>
      <c r="E208" s="14">
        <v>1388877</v>
      </c>
      <c r="F208" s="14">
        <v>478799</v>
      </c>
      <c r="G208" s="14">
        <v>0</v>
      </c>
      <c r="H208" s="14">
        <v>-43088</v>
      </c>
      <c r="I208" s="14">
        <v>1824588</v>
      </c>
      <c r="J208" s="33">
        <v>5280846</v>
      </c>
      <c r="K208" s="12"/>
      <c r="L208" s="37">
        <v>-22065</v>
      </c>
      <c r="M208" s="12"/>
      <c r="N208" s="37">
        <v>5258781</v>
      </c>
      <c r="O208" s="12"/>
      <c r="P208" s="37">
        <v>3752939</v>
      </c>
      <c r="Q208" s="12"/>
      <c r="R208" s="37">
        <v>1505842</v>
      </c>
      <c r="S208" s="12"/>
      <c r="T208" s="25">
        <v>86030</v>
      </c>
      <c r="U208" s="33">
        <v>0</v>
      </c>
      <c r="V208" s="12"/>
      <c r="W208" s="37">
        <v>1591872</v>
      </c>
    </row>
    <row r="209" spans="1:23">
      <c r="A209" s="20" t="s">
        <v>43</v>
      </c>
      <c r="B209" s="12"/>
      <c r="C209" s="25">
        <v>671201</v>
      </c>
      <c r="D209" s="14">
        <v>239878</v>
      </c>
      <c r="E209" s="14">
        <v>1131200</v>
      </c>
      <c r="F209" s="14">
        <v>373547</v>
      </c>
      <c r="G209" s="14">
        <v>0</v>
      </c>
      <c r="H209" s="14">
        <v>979783</v>
      </c>
      <c r="I209" s="14">
        <v>2484530</v>
      </c>
      <c r="J209" s="33">
        <v>3395609</v>
      </c>
      <c r="K209" s="12"/>
      <c r="L209" s="37">
        <v>22959</v>
      </c>
      <c r="M209" s="12"/>
      <c r="N209" s="37">
        <v>3418568</v>
      </c>
      <c r="O209" s="12"/>
      <c r="P209" s="37">
        <v>4031522</v>
      </c>
      <c r="Q209" s="12"/>
      <c r="R209" s="37">
        <v>-612954</v>
      </c>
      <c r="S209" s="12"/>
      <c r="T209" s="25">
        <v>91663</v>
      </c>
      <c r="U209" s="33">
        <v>0</v>
      </c>
      <c r="V209" s="12"/>
      <c r="W209" s="37">
        <v>-521291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6449906</v>
      </c>
      <c r="D213" s="14">
        <v>11987128</v>
      </c>
      <c r="E213" s="14"/>
      <c r="F213" s="14">
        <v>875837</v>
      </c>
      <c r="G213" s="14"/>
      <c r="H213" s="14"/>
      <c r="I213" s="14">
        <v>875837</v>
      </c>
      <c r="J213" s="33">
        <v>19312871</v>
      </c>
      <c r="K213" s="12"/>
      <c r="L213" s="37"/>
      <c r="M213" s="12"/>
      <c r="N213" s="37">
        <v>19312871</v>
      </c>
      <c r="O213" s="12"/>
      <c r="P213" s="37">
        <v>15422225</v>
      </c>
      <c r="Q213" s="12"/>
      <c r="R213" s="37">
        <v>3890646</v>
      </c>
      <c r="S213" s="12"/>
      <c r="T213" s="25">
        <v>149772</v>
      </c>
      <c r="U213" s="33"/>
      <c r="V213" s="12"/>
      <c r="W213" s="37">
        <v>4040418</v>
      </c>
    </row>
    <row r="214" spans="1:23">
      <c r="A214" s="20" t="s">
        <v>41</v>
      </c>
      <c r="B214" s="12"/>
      <c r="C214" s="25">
        <v>6818039</v>
      </c>
      <c r="D214" s="14">
        <v>12321191</v>
      </c>
      <c r="E214" s="14"/>
      <c r="F214" s="14">
        <v>897164</v>
      </c>
      <c r="G214" s="14"/>
      <c r="H214" s="14"/>
      <c r="I214" s="14">
        <v>897164</v>
      </c>
      <c r="J214" s="33">
        <v>20036394</v>
      </c>
      <c r="K214" s="12"/>
      <c r="L214" s="37"/>
      <c r="M214" s="12"/>
      <c r="N214" s="37">
        <v>20036394</v>
      </c>
      <c r="O214" s="12"/>
      <c r="P214" s="37">
        <v>15590000</v>
      </c>
      <c r="Q214" s="12"/>
      <c r="R214" s="37">
        <v>4446394</v>
      </c>
      <c r="S214" s="12"/>
      <c r="T214" s="25">
        <v>157515</v>
      </c>
      <c r="U214" s="33"/>
      <c r="V214" s="12"/>
      <c r="W214" s="37">
        <v>4603909</v>
      </c>
    </row>
    <row r="215" spans="1:23">
      <c r="A215" s="20" t="s">
        <v>42</v>
      </c>
      <c r="B215" s="12"/>
      <c r="C215" s="25">
        <v>5832812</v>
      </c>
      <c r="D215" s="14">
        <v>13233232</v>
      </c>
      <c r="E215" s="14"/>
      <c r="F215" s="14">
        <v>913330</v>
      </c>
      <c r="G215" s="14"/>
      <c r="H215" s="14">
        <v>0</v>
      </c>
      <c r="I215" s="14">
        <v>913330</v>
      </c>
      <c r="J215" s="33">
        <v>19979374</v>
      </c>
      <c r="K215" s="12"/>
      <c r="L215" s="37">
        <v>0</v>
      </c>
      <c r="M215" s="12"/>
      <c r="N215" s="37">
        <v>19979374</v>
      </c>
      <c r="O215" s="12"/>
      <c r="P215" s="37">
        <v>15639404</v>
      </c>
      <c r="Q215" s="12"/>
      <c r="R215" s="37">
        <v>4339970</v>
      </c>
      <c r="S215" s="12"/>
      <c r="T215" s="25">
        <v>166414</v>
      </c>
      <c r="U215" s="33"/>
      <c r="V215" s="12"/>
      <c r="W215" s="37">
        <v>4506384</v>
      </c>
    </row>
    <row r="216" spans="1:23">
      <c r="A216" s="20" t="s">
        <v>43</v>
      </c>
      <c r="B216" s="12"/>
      <c r="C216" s="25">
        <v>6790148</v>
      </c>
      <c r="D216" s="14">
        <v>13546908</v>
      </c>
      <c r="E216" s="14"/>
      <c r="F216" s="14">
        <v>773297</v>
      </c>
      <c r="G216" s="14"/>
      <c r="H216" s="14">
        <v>0</v>
      </c>
      <c r="I216" s="14">
        <v>773297</v>
      </c>
      <c r="J216" s="33">
        <v>21110353</v>
      </c>
      <c r="K216" s="12"/>
      <c r="L216" s="37">
        <v>0</v>
      </c>
      <c r="M216" s="12"/>
      <c r="N216" s="37">
        <v>21110353</v>
      </c>
      <c r="O216" s="12"/>
      <c r="P216" s="37">
        <v>18663085</v>
      </c>
      <c r="Q216" s="12"/>
      <c r="R216" s="37">
        <v>2447268</v>
      </c>
      <c r="S216" s="12"/>
      <c r="T216" s="25">
        <v>214791</v>
      </c>
      <c r="U216" s="33"/>
      <c r="V216" s="12"/>
      <c r="W216" s="37">
        <v>2662059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225004.6</v>
      </c>
      <c r="D220" s="14">
        <v>644647.21</v>
      </c>
      <c r="E220" s="14">
        <v>621306.02</v>
      </c>
      <c r="F220" s="14">
        <v>512308.5</v>
      </c>
      <c r="G220" s="14">
        <v>176204.7</v>
      </c>
      <c r="H220" s="14"/>
      <c r="I220" s="14">
        <v>1309819.22</v>
      </c>
      <c r="J220" s="33">
        <v>2179471.03</v>
      </c>
      <c r="K220" s="12"/>
      <c r="L220" s="37">
        <v>3931.15</v>
      </c>
      <c r="M220" s="12"/>
      <c r="N220" s="37">
        <v>2183402.18</v>
      </c>
      <c r="O220" s="12"/>
      <c r="P220" s="37">
        <v>2625480.47</v>
      </c>
      <c r="Q220" s="12"/>
      <c r="R220" s="37">
        <v>-442078.29</v>
      </c>
      <c r="S220" s="12"/>
      <c r="T220" s="25">
        <v>333316.5</v>
      </c>
      <c r="U220" s="33"/>
      <c r="V220" s="12"/>
      <c r="W220" s="37">
        <v>-108761.79</v>
      </c>
    </row>
    <row r="221" spans="1:23">
      <c r="A221" s="20" t="s">
        <v>41</v>
      </c>
      <c r="B221" s="12"/>
      <c r="C221" s="25">
        <v>104464</v>
      </c>
      <c r="D221" s="14">
        <v>1140100</v>
      </c>
      <c r="E221" s="14">
        <v>625621</v>
      </c>
      <c r="F221" s="14">
        <v>404709</v>
      </c>
      <c r="G221" s="14">
        <v>205672</v>
      </c>
      <c r="H221" s="14"/>
      <c r="I221" s="14">
        <v>1236002</v>
      </c>
      <c r="J221" s="33">
        <v>2480566</v>
      </c>
      <c r="K221" s="12"/>
      <c r="L221" s="37">
        <v>50704</v>
      </c>
      <c r="M221" s="12"/>
      <c r="N221" s="37">
        <v>2531270</v>
      </c>
      <c r="O221" s="12"/>
      <c r="P221" s="37">
        <v>2319373</v>
      </c>
      <c r="Q221" s="12"/>
      <c r="R221" s="37">
        <v>211897</v>
      </c>
      <c r="S221" s="12"/>
      <c r="T221" s="25">
        <v>442457</v>
      </c>
      <c r="U221" s="33">
        <v>10090</v>
      </c>
      <c r="V221" s="12"/>
      <c r="W221" s="37">
        <v>644264</v>
      </c>
    </row>
    <row r="222" spans="1:23">
      <c r="A222" s="20" t="s">
        <v>42</v>
      </c>
      <c r="B222" s="12"/>
      <c r="C222" s="25">
        <v>36620</v>
      </c>
      <c r="D222" s="14">
        <v>951622</v>
      </c>
      <c r="E222" s="14">
        <v>195465</v>
      </c>
      <c r="F222" s="14">
        <v>336740</v>
      </c>
      <c r="G222" s="14">
        <v>649565</v>
      </c>
      <c r="H222" s="14"/>
      <c r="I222" s="14">
        <v>1181770</v>
      </c>
      <c r="J222" s="33">
        <v>2170012</v>
      </c>
      <c r="K222" s="12"/>
      <c r="L222" s="37">
        <v>14591</v>
      </c>
      <c r="M222" s="12"/>
      <c r="N222" s="37">
        <v>2184603</v>
      </c>
      <c r="O222" s="12"/>
      <c r="P222" s="37">
        <v>2738026</v>
      </c>
      <c r="Q222" s="12"/>
      <c r="R222" s="37">
        <v>-553423</v>
      </c>
      <c r="S222" s="12"/>
      <c r="T222" s="25">
        <v>478340</v>
      </c>
      <c r="U222" s="33"/>
      <c r="V222" s="12"/>
      <c r="W222" s="37">
        <v>-75083</v>
      </c>
    </row>
    <row r="223" spans="1:23">
      <c r="A223" s="20" t="s">
        <v>43</v>
      </c>
      <c r="B223" s="12"/>
      <c r="C223" s="25">
        <v>95074</v>
      </c>
      <c r="D223" s="14">
        <v>820498</v>
      </c>
      <c r="E223" s="14">
        <v>249562</v>
      </c>
      <c r="F223" s="14">
        <v>361229</v>
      </c>
      <c r="G223" s="14">
        <v>656742</v>
      </c>
      <c r="H223" s="14"/>
      <c r="I223" s="14">
        <v>1267533</v>
      </c>
      <c r="J223" s="33">
        <v>2183105</v>
      </c>
      <c r="K223" s="12"/>
      <c r="L223" s="37">
        <v>12876</v>
      </c>
      <c r="M223" s="12"/>
      <c r="N223" s="37">
        <v>2195981</v>
      </c>
      <c r="O223" s="12"/>
      <c r="P223" s="37">
        <v>2721771</v>
      </c>
      <c r="Q223" s="12"/>
      <c r="R223" s="37">
        <v>-525790</v>
      </c>
      <c r="S223" s="12"/>
      <c r="T223" s="25">
        <v>1420635</v>
      </c>
      <c r="U223" s="33"/>
      <c r="V223" s="12"/>
      <c r="W223" s="37">
        <v>894845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268219.52</v>
      </c>
      <c r="D227" s="14">
        <v>1247381.8</v>
      </c>
      <c r="E227" s="14">
        <v>824810.65</v>
      </c>
      <c r="F227" s="14">
        <v>378331.08</v>
      </c>
      <c r="G227" s="14"/>
      <c r="H227" s="14"/>
      <c r="I227" s="14">
        <v>1203141.73</v>
      </c>
      <c r="J227" s="33">
        <v>2718743.05</v>
      </c>
      <c r="K227" s="12"/>
      <c r="L227" s="37">
        <v>252370.02</v>
      </c>
      <c r="M227" s="12"/>
      <c r="N227" s="37">
        <v>2971113.07</v>
      </c>
      <c r="O227" s="12"/>
      <c r="P227" s="37">
        <v>3354002.22</v>
      </c>
      <c r="Q227" s="12"/>
      <c r="R227" s="37">
        <v>-382889.15</v>
      </c>
      <c r="S227" s="12"/>
      <c r="T227" s="25">
        <v>270186.61</v>
      </c>
      <c r="U227" s="33"/>
      <c r="V227" s="12"/>
      <c r="W227" s="37">
        <v>-112702.54</v>
      </c>
    </row>
    <row r="228" spans="1:23">
      <c r="A228" s="20" t="s">
        <v>41</v>
      </c>
      <c r="B228" s="12"/>
      <c r="C228" s="25">
        <v>215846.51</v>
      </c>
      <c r="D228" s="14">
        <v>1201022.2</v>
      </c>
      <c r="E228" s="14">
        <v>942845.26</v>
      </c>
      <c r="F228" s="14">
        <v>333159.28</v>
      </c>
      <c r="G228" s="14"/>
      <c r="H228" s="14"/>
      <c r="I228" s="14">
        <v>1276004.54</v>
      </c>
      <c r="J228" s="33">
        <v>2692873.25</v>
      </c>
      <c r="K228" s="12"/>
      <c r="L228" s="37">
        <v>227481.56</v>
      </c>
      <c r="M228" s="12"/>
      <c r="N228" s="37">
        <v>2920354.81</v>
      </c>
      <c r="O228" s="12"/>
      <c r="P228" s="37">
        <v>3432061.53</v>
      </c>
      <c r="Q228" s="12"/>
      <c r="R228" s="37">
        <v>-511706.72</v>
      </c>
      <c r="S228" s="12"/>
      <c r="T228" s="25">
        <v>142665.77</v>
      </c>
      <c r="U228" s="33"/>
      <c r="V228" s="12"/>
      <c r="W228" s="37">
        <v>-369040.95</v>
      </c>
    </row>
    <row r="229" spans="1:23">
      <c r="A229" s="20" t="s">
        <v>42</v>
      </c>
      <c r="B229" s="12"/>
      <c r="C229" s="25">
        <v>246884.24</v>
      </c>
      <c r="D229" s="14">
        <v>1303464.13</v>
      </c>
      <c r="E229" s="14">
        <v>896322.95</v>
      </c>
      <c r="F229" s="14">
        <v>398306</v>
      </c>
      <c r="G229" s="14"/>
      <c r="H229" s="14"/>
      <c r="I229" s="14">
        <v>1294628.95</v>
      </c>
      <c r="J229" s="33">
        <v>2844977.32</v>
      </c>
      <c r="K229" s="12"/>
      <c r="L229" s="37">
        <v>714134.02</v>
      </c>
      <c r="M229" s="12"/>
      <c r="N229" s="37">
        <v>3559111.34</v>
      </c>
      <c r="O229" s="12"/>
      <c r="P229" s="37">
        <v>3425813.81</v>
      </c>
      <c r="Q229" s="12"/>
      <c r="R229" s="37">
        <v>133297.53</v>
      </c>
      <c r="S229" s="12"/>
      <c r="T229" s="25">
        <v>535618.45</v>
      </c>
      <c r="U229" s="33"/>
      <c r="V229" s="12"/>
      <c r="W229" s="37">
        <v>668915.98</v>
      </c>
    </row>
    <row r="230" spans="1:23">
      <c r="A230" s="20" t="s">
        <v>43</v>
      </c>
      <c r="B230" s="12"/>
      <c r="C230" s="25">
        <v>254927.85</v>
      </c>
      <c r="D230" s="14">
        <v>1296433.9</v>
      </c>
      <c r="E230" s="14">
        <v>964992.38</v>
      </c>
      <c r="F230" s="14">
        <v>361898.65</v>
      </c>
      <c r="G230" s="14"/>
      <c r="H230" s="14"/>
      <c r="I230" s="14">
        <v>1326891.03</v>
      </c>
      <c r="J230" s="33">
        <v>2878252.78</v>
      </c>
      <c r="K230" s="12"/>
      <c r="L230" s="37">
        <v>242781.94</v>
      </c>
      <c r="M230" s="12"/>
      <c r="N230" s="37">
        <v>3121034.72</v>
      </c>
      <c r="O230" s="12"/>
      <c r="P230" s="37">
        <v>3405881.72</v>
      </c>
      <c r="Q230" s="12"/>
      <c r="R230" s="37">
        <v>-284847</v>
      </c>
      <c r="S230" s="12"/>
      <c r="T230" s="25">
        <v>387718.47</v>
      </c>
      <c r="U230" s="33"/>
      <c r="V230" s="12"/>
      <c r="W230" s="37">
        <v>102871.47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32"/>
      <c r="K233" s="12"/>
      <c r="L233" s="18"/>
      <c r="M233" s="12"/>
      <c r="N233" s="18"/>
      <c r="O233" s="12"/>
      <c r="P233" s="18"/>
      <c r="Q233" s="12"/>
      <c r="R233" s="18"/>
      <c r="S233" s="12"/>
      <c r="T233" s="24"/>
      <c r="U233" s="32"/>
      <c r="V233" s="12"/>
      <c r="W233" s="18"/>
    </row>
    <row r="234" spans="1:23">
      <c r="A234" s="20" t="s">
        <v>40</v>
      </c>
      <c r="B234" s="12"/>
      <c r="C234" s="25">
        <v>1816301</v>
      </c>
      <c r="D234" s="14">
        <v>2592251</v>
      </c>
      <c r="E234" s="14"/>
      <c r="F234" s="14">
        <v>1904524</v>
      </c>
      <c r="G234" s="14"/>
      <c r="H234" s="14">
        <v>-311485</v>
      </c>
      <c r="I234" s="14">
        <v>1593039</v>
      </c>
      <c r="J234" s="33">
        <v>6001591</v>
      </c>
      <c r="K234" s="12"/>
      <c r="L234" s="37">
        <v>102732</v>
      </c>
      <c r="M234" s="12"/>
      <c r="N234" s="37">
        <v>6104323</v>
      </c>
      <c r="O234" s="12"/>
      <c r="P234" s="37">
        <v>6396448</v>
      </c>
      <c r="Q234" s="12"/>
      <c r="R234" s="37">
        <v>-292125</v>
      </c>
      <c r="S234" s="12"/>
      <c r="T234" s="25">
        <v>1040924</v>
      </c>
      <c r="U234" s="33">
        <v>369974</v>
      </c>
      <c r="V234" s="12"/>
      <c r="W234" s="37">
        <v>378825</v>
      </c>
    </row>
    <row r="235" spans="1:23">
      <c r="A235" s="20" t="s">
        <v>41</v>
      </c>
      <c r="B235" s="12"/>
      <c r="C235" s="25">
        <v>3575255</v>
      </c>
      <c r="D235" s="14">
        <v>1775412</v>
      </c>
      <c r="E235" s="14"/>
      <c r="F235" s="14">
        <v>1961058</v>
      </c>
      <c r="G235" s="14"/>
      <c r="H235" s="14">
        <v>-624672</v>
      </c>
      <c r="I235" s="14">
        <v>1336386</v>
      </c>
      <c r="J235" s="33">
        <v>6687053</v>
      </c>
      <c r="K235" s="12"/>
      <c r="L235" s="37">
        <v>136818</v>
      </c>
      <c r="M235" s="12"/>
      <c r="N235" s="37">
        <v>6823871</v>
      </c>
      <c r="O235" s="12"/>
      <c r="P235" s="37">
        <v>7080642</v>
      </c>
      <c r="Q235" s="12"/>
      <c r="R235" s="37">
        <v>-256771</v>
      </c>
      <c r="S235" s="12"/>
      <c r="T235" s="25">
        <v>1898775</v>
      </c>
      <c r="U235" s="33">
        <v>366673</v>
      </c>
      <c r="V235" s="12"/>
      <c r="W235" s="37">
        <v>1275331</v>
      </c>
    </row>
    <row r="236" spans="1:23">
      <c r="A236" s="20" t="s">
        <v>42</v>
      </c>
      <c r="B236" s="12"/>
      <c r="C236" s="25">
        <v>2574016</v>
      </c>
      <c r="D236" s="14">
        <v>3240988</v>
      </c>
      <c r="E236" s="14"/>
      <c r="F236" s="14">
        <v>1883850</v>
      </c>
      <c r="G236" s="14"/>
      <c r="H236" s="14">
        <v>25088</v>
      </c>
      <c r="I236" s="14">
        <v>1908938</v>
      </c>
      <c r="J236" s="33">
        <v>7723942</v>
      </c>
      <c r="K236" s="12"/>
      <c r="L236" s="37">
        <v>90932</v>
      </c>
      <c r="M236" s="12"/>
      <c r="N236" s="37">
        <v>7814874</v>
      </c>
      <c r="O236" s="12"/>
      <c r="P236" s="37">
        <v>7345571</v>
      </c>
      <c r="Q236" s="12"/>
      <c r="R236" s="37">
        <v>469303</v>
      </c>
      <c r="S236" s="12"/>
      <c r="T236" s="25">
        <v>652525</v>
      </c>
      <c r="U236" s="33">
        <v>366559</v>
      </c>
      <c r="V236" s="12"/>
      <c r="W236" s="37">
        <v>755269</v>
      </c>
    </row>
    <row r="237" spans="1:23">
      <c r="A237" s="20" t="s">
        <v>43</v>
      </c>
      <c r="B237" s="12"/>
      <c r="C237" s="25">
        <v>3840461</v>
      </c>
      <c r="D237" s="14">
        <v>1679204</v>
      </c>
      <c r="E237" s="14"/>
      <c r="F237" s="14">
        <v>1786217</v>
      </c>
      <c r="G237" s="14"/>
      <c r="H237" s="14">
        <v>-435278</v>
      </c>
      <c r="I237" s="14">
        <v>1350939</v>
      </c>
      <c r="J237" s="33">
        <v>6870604</v>
      </c>
      <c r="K237" s="12"/>
      <c r="L237" s="37">
        <v>116798</v>
      </c>
      <c r="M237" s="12"/>
      <c r="N237" s="37">
        <v>6987402</v>
      </c>
      <c r="O237" s="12"/>
      <c r="P237" s="37">
        <v>7219982</v>
      </c>
      <c r="Q237" s="12"/>
      <c r="R237" s="37">
        <v>-232580</v>
      </c>
      <c r="S237" s="12"/>
      <c r="T237" s="25">
        <v>904806</v>
      </c>
      <c r="U237" s="33">
        <v>366161</v>
      </c>
      <c r="V237" s="12"/>
      <c r="W237" s="37">
        <v>306065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34" t="str">
        <f>SUM(J234:J237)</f>
        <v>0</v>
      </c>
      <c r="K238" s="12"/>
      <c r="L238" s="38" t="str">
        <f>SUM(L234:L237)</f>
        <v>0</v>
      </c>
      <c r="M238" s="12"/>
      <c r="N238" s="38" t="str">
        <f>SUM(N234:N237)</f>
        <v>0</v>
      </c>
      <c r="O238" s="12"/>
      <c r="P238" s="38" t="str">
        <f>SUM(P234:P237)</f>
        <v>0</v>
      </c>
      <c r="Q238" s="12"/>
      <c r="R238" s="38" t="str">
        <f>SUM(R234:R237)</f>
        <v>0</v>
      </c>
      <c r="S238" s="12"/>
      <c r="T238" s="26" t="str">
        <f>SUM(T234:T237)</f>
        <v>0</v>
      </c>
      <c r="U238" s="34" t="str">
        <f>SUM(U234:U237)</f>
        <v>0</v>
      </c>
      <c r="V238" s="12"/>
      <c r="W238" s="38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32"/>
      <c r="K239" s="12"/>
      <c r="L239" s="18"/>
      <c r="M239" s="12"/>
      <c r="N239" s="18"/>
      <c r="O239" s="12"/>
      <c r="P239" s="18"/>
      <c r="Q239" s="12"/>
      <c r="R239" s="18"/>
      <c r="S239" s="12"/>
      <c r="T239" s="24"/>
      <c r="U239" s="32"/>
      <c r="V239" s="12"/>
      <c r="W239" s="18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35" t="str">
        <f>J147+J154+J161+J168+J175+J182+J189+J196+J203+J210+J217+J224+J231+J238</f>
        <v>0</v>
      </c>
      <c r="K240" s="13"/>
      <c r="L240" s="39" t="str">
        <f>L147+L154+L161+L168+L175+L182+L189+L196+L203+L210+L217+L224+L231+L238</f>
        <v>0</v>
      </c>
      <c r="M240" s="13"/>
      <c r="N240" s="39" t="str">
        <f>N147+N154+N161+N168+N175+N182+N189+N196+N203+N210+N217+N224+N231+N238</f>
        <v>0</v>
      </c>
      <c r="O240" s="13"/>
      <c r="P240" s="39" t="str">
        <f>P147+P154+P161+P168+P175+P182+P189+P196+P203+P210+P217+P224+P231+P238</f>
        <v>0</v>
      </c>
      <c r="Q240" s="13"/>
      <c r="R240" s="39" t="str">
        <f>R147+R154+R161+R168+R175+R182+R189+R196+R203+R210+R217+R224+R231+R238</f>
        <v>0</v>
      </c>
      <c r="S240" s="13"/>
      <c r="T240" s="27" t="str">
        <f>T147+T154+T161+T168+T175+T182+T189+T196+T203+T210+T217+T224+T231+T238</f>
        <v>0</v>
      </c>
      <c r="U240" s="35" t="str">
        <f>U147+U154+U161+U168+U175+U182+U189+U196+U203+U210+U217+U224+U231+U238</f>
        <v>0</v>
      </c>
      <c r="V240" s="13"/>
      <c r="W240" s="39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1609441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1609441</v>
      </c>
      <c r="K243" s="12"/>
      <c r="L243" s="37">
        <v>2084</v>
      </c>
      <c r="M243" s="12"/>
      <c r="N243" s="37">
        <v>1611525</v>
      </c>
      <c r="O243" s="12"/>
      <c r="P243" s="37">
        <v>2365316</v>
      </c>
      <c r="Q243" s="12"/>
      <c r="R243" s="37">
        <v>-753791</v>
      </c>
      <c r="S243" s="12"/>
      <c r="T243" s="25">
        <v>0</v>
      </c>
      <c r="U243" s="33">
        <v>0</v>
      </c>
      <c r="V243" s="12"/>
      <c r="W243" s="37">
        <v>-753791</v>
      </c>
    </row>
    <row r="244" spans="1:23">
      <c r="A244" s="20" t="s">
        <v>41</v>
      </c>
      <c r="B244" s="12"/>
      <c r="C244" s="25">
        <v>1297317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1297317</v>
      </c>
      <c r="K244" s="12"/>
      <c r="L244" s="37">
        <v>0</v>
      </c>
      <c r="M244" s="12"/>
      <c r="N244" s="37">
        <v>1297317</v>
      </c>
      <c r="O244" s="12"/>
      <c r="P244" s="37">
        <v>2275245</v>
      </c>
      <c r="Q244" s="12"/>
      <c r="R244" s="37">
        <v>-977928</v>
      </c>
      <c r="S244" s="12"/>
      <c r="T244" s="25">
        <v>0</v>
      </c>
      <c r="U244" s="33">
        <v>0</v>
      </c>
      <c r="V244" s="12"/>
      <c r="W244" s="37">
        <v>-977928</v>
      </c>
    </row>
    <row r="245" spans="1:23">
      <c r="A245" s="20" t="s">
        <v>42</v>
      </c>
      <c r="B245" s="12"/>
      <c r="C245" s="25">
        <v>1560195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1560195</v>
      </c>
      <c r="K245" s="12"/>
      <c r="L245" s="37">
        <v>80</v>
      </c>
      <c r="M245" s="12"/>
      <c r="N245" s="37">
        <v>1560275</v>
      </c>
      <c r="O245" s="12"/>
      <c r="P245" s="37">
        <v>2151856</v>
      </c>
      <c r="Q245" s="12"/>
      <c r="R245" s="37">
        <v>-591581</v>
      </c>
      <c r="S245" s="12"/>
      <c r="T245" s="25">
        <v>0</v>
      </c>
      <c r="U245" s="33">
        <v>0</v>
      </c>
      <c r="V245" s="12"/>
      <c r="W245" s="37">
        <v>-591581</v>
      </c>
    </row>
    <row r="246" spans="1:23">
      <c r="A246" s="20" t="s">
        <v>43</v>
      </c>
      <c r="B246" s="12"/>
      <c r="C246" s="25">
        <v>1454725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1454725</v>
      </c>
      <c r="K246" s="12"/>
      <c r="L246" s="37">
        <v>68</v>
      </c>
      <c r="M246" s="12"/>
      <c r="N246" s="37">
        <v>1454793</v>
      </c>
      <c r="O246" s="12"/>
      <c r="P246" s="37">
        <v>2259824</v>
      </c>
      <c r="Q246" s="12"/>
      <c r="R246" s="37">
        <v>-805031</v>
      </c>
      <c r="S246" s="12"/>
      <c r="T246" s="25">
        <v>0</v>
      </c>
      <c r="U246" s="33">
        <v>0</v>
      </c>
      <c r="V246" s="12"/>
      <c r="W246" s="37">
        <v>-805031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40</v>
      </c>
      <c r="B250" s="12"/>
      <c r="C250" s="25">
        <v>39503384</v>
      </c>
      <c r="D250" s="14">
        <v>36854618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33">
        <v>76358002</v>
      </c>
      <c r="K250" s="12"/>
      <c r="L250" s="37">
        <v>749181</v>
      </c>
      <c r="M250" s="12"/>
      <c r="N250" s="37">
        <v>77107183</v>
      </c>
      <c r="O250" s="12"/>
      <c r="P250" s="37">
        <v>70540333</v>
      </c>
      <c r="Q250" s="12"/>
      <c r="R250" s="37">
        <v>6566850</v>
      </c>
      <c r="S250" s="12"/>
      <c r="T250" s="25">
        <v>9529755</v>
      </c>
      <c r="U250" s="33">
        <v>0</v>
      </c>
      <c r="V250" s="12"/>
      <c r="W250" s="37">
        <v>16096605</v>
      </c>
    </row>
    <row r="251" spans="1:23">
      <c r="A251" s="20" t="s">
        <v>41</v>
      </c>
      <c r="B251" s="12"/>
      <c r="C251" s="25">
        <v>36829543</v>
      </c>
      <c r="D251" s="14">
        <v>39520593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33">
        <v>76350136</v>
      </c>
      <c r="K251" s="12"/>
      <c r="L251" s="37">
        <v>805274</v>
      </c>
      <c r="M251" s="12"/>
      <c r="N251" s="37">
        <v>77155410</v>
      </c>
      <c r="O251" s="12"/>
      <c r="P251" s="37">
        <v>70729295</v>
      </c>
      <c r="Q251" s="12"/>
      <c r="R251" s="37">
        <v>6426115</v>
      </c>
      <c r="S251" s="12"/>
      <c r="T251" s="25">
        <v>5596385</v>
      </c>
      <c r="U251" s="33">
        <v>0</v>
      </c>
      <c r="V251" s="12"/>
      <c r="W251" s="37">
        <v>12022500</v>
      </c>
    </row>
    <row r="252" spans="1:23">
      <c r="A252" s="20" t="s">
        <v>42</v>
      </c>
      <c r="B252" s="12"/>
      <c r="C252" s="25">
        <v>37135793</v>
      </c>
      <c r="D252" s="14">
        <v>39139317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33">
        <v>76275110</v>
      </c>
      <c r="K252" s="12"/>
      <c r="L252" s="37">
        <v>1116082</v>
      </c>
      <c r="M252" s="12"/>
      <c r="N252" s="37">
        <v>77391192</v>
      </c>
      <c r="O252" s="12"/>
      <c r="P252" s="37">
        <v>68966738</v>
      </c>
      <c r="Q252" s="12"/>
      <c r="R252" s="37">
        <v>8424454</v>
      </c>
      <c r="S252" s="12"/>
      <c r="T252" s="25">
        <v>3102844</v>
      </c>
      <c r="U252" s="33">
        <v>0</v>
      </c>
      <c r="V252" s="12"/>
      <c r="W252" s="37">
        <v>11527298</v>
      </c>
    </row>
    <row r="253" spans="1:23">
      <c r="A253" s="20" t="s">
        <v>43</v>
      </c>
      <c r="B253" s="12"/>
      <c r="C253" s="25">
        <v>40208515</v>
      </c>
      <c r="D253" s="14">
        <v>38467871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33">
        <v>78676386</v>
      </c>
      <c r="K253" s="12"/>
      <c r="L253" s="37">
        <v>945702</v>
      </c>
      <c r="M253" s="12"/>
      <c r="N253" s="37">
        <v>79622088</v>
      </c>
      <c r="O253" s="12"/>
      <c r="P253" s="37">
        <v>71262890</v>
      </c>
      <c r="Q253" s="12"/>
      <c r="R253" s="37">
        <v>8359198</v>
      </c>
      <c r="S253" s="12"/>
      <c r="T253" s="25">
        <v>4864624</v>
      </c>
      <c r="U253" s="33">
        <v>0</v>
      </c>
      <c r="V253" s="12"/>
      <c r="W253" s="37">
        <v>13223822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32"/>
      <c r="K257" s="12"/>
      <c r="L257" s="18"/>
      <c r="M257" s="12"/>
      <c r="N257" s="18"/>
      <c r="O257" s="12"/>
      <c r="P257" s="18"/>
      <c r="Q257" s="12"/>
      <c r="R257" s="18"/>
      <c r="S257" s="12"/>
      <c r="T257" s="24"/>
      <c r="U257" s="32"/>
      <c r="V257" s="12"/>
      <c r="W257" s="18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32"/>
      <c r="K258" s="12"/>
      <c r="L258" s="18"/>
      <c r="M258" s="12"/>
      <c r="N258" s="18"/>
      <c r="O258" s="12"/>
      <c r="P258" s="18"/>
      <c r="Q258" s="12"/>
      <c r="R258" s="18"/>
      <c r="S258" s="12"/>
      <c r="T258" s="24"/>
      <c r="U258" s="32"/>
      <c r="V258" s="12"/>
      <c r="W258" s="18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32"/>
      <c r="K259" s="12"/>
      <c r="L259" s="18"/>
      <c r="M259" s="12"/>
      <c r="N259" s="18"/>
      <c r="O259" s="12"/>
      <c r="P259" s="18"/>
      <c r="Q259" s="12"/>
      <c r="R259" s="18"/>
      <c r="S259" s="12"/>
      <c r="T259" s="24"/>
      <c r="U259" s="32"/>
      <c r="V259" s="12"/>
      <c r="W259" s="18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32"/>
      <c r="K260" s="12"/>
      <c r="L260" s="18"/>
      <c r="M260" s="12"/>
      <c r="N260" s="18"/>
      <c r="O260" s="12"/>
      <c r="P260" s="18"/>
      <c r="Q260" s="12"/>
      <c r="R260" s="18"/>
      <c r="S260" s="12"/>
      <c r="T260" s="24"/>
      <c r="U260" s="32"/>
      <c r="V260" s="12"/>
      <c r="W260" s="18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13164911.95</v>
      </c>
      <c r="D264" s="14">
        <v>13084223.94</v>
      </c>
      <c r="E264" s="14"/>
      <c r="F264" s="14"/>
      <c r="G264" s="14"/>
      <c r="H264" s="14"/>
      <c r="I264" s="14"/>
      <c r="J264" s="33">
        <v>26249135.89</v>
      </c>
      <c r="K264" s="12"/>
      <c r="L264" s="37">
        <v>294635.52</v>
      </c>
      <c r="M264" s="12"/>
      <c r="N264" s="37">
        <v>26543771.41</v>
      </c>
      <c r="O264" s="12"/>
      <c r="P264" s="37">
        <v>24322821.4</v>
      </c>
      <c r="Q264" s="12"/>
      <c r="R264" s="37">
        <v>2220950.01</v>
      </c>
      <c r="S264" s="12"/>
      <c r="T264" s="25"/>
      <c r="U264" s="33">
        <v>594365.5</v>
      </c>
      <c r="V264" s="12"/>
      <c r="W264" s="37">
        <v>1626584.51</v>
      </c>
    </row>
    <row r="265" spans="1:23">
      <c r="A265" s="20" t="s">
        <v>41</v>
      </c>
      <c r="B265" s="12"/>
      <c r="C265" s="25">
        <v>13801717.74</v>
      </c>
      <c r="D265" s="14">
        <v>13692272.59</v>
      </c>
      <c r="E265" s="14"/>
      <c r="F265" s="14"/>
      <c r="G265" s="14"/>
      <c r="H265" s="14"/>
      <c r="I265" s="14"/>
      <c r="J265" s="33">
        <v>27493990.33</v>
      </c>
      <c r="K265" s="12"/>
      <c r="L265" s="37">
        <v>247369.08</v>
      </c>
      <c r="M265" s="12"/>
      <c r="N265" s="37">
        <v>27741359.41</v>
      </c>
      <c r="O265" s="12"/>
      <c r="P265" s="37">
        <v>24529254.36</v>
      </c>
      <c r="Q265" s="12"/>
      <c r="R265" s="37">
        <v>3212105.05</v>
      </c>
      <c r="S265" s="12"/>
      <c r="T265" s="25"/>
      <c r="U265" s="33">
        <v>578722</v>
      </c>
      <c r="V265" s="12"/>
      <c r="W265" s="37">
        <v>2633383.05</v>
      </c>
    </row>
    <row r="266" spans="1:23">
      <c r="A266" s="20" t="s">
        <v>42</v>
      </c>
      <c r="B266" s="12"/>
      <c r="C266" s="25">
        <v>13438827.05</v>
      </c>
      <c r="D266" s="14">
        <v>14323957.41</v>
      </c>
      <c r="E266" s="14"/>
      <c r="F266" s="14"/>
      <c r="G266" s="14"/>
      <c r="H266" s="14"/>
      <c r="I266" s="14"/>
      <c r="J266" s="33">
        <v>27762784.46</v>
      </c>
      <c r="K266" s="12"/>
      <c r="L266" s="37">
        <v>315513.37</v>
      </c>
      <c r="M266" s="12"/>
      <c r="N266" s="37">
        <v>28078297.83</v>
      </c>
      <c r="O266" s="12"/>
      <c r="P266" s="37">
        <v>26712016.61</v>
      </c>
      <c r="Q266" s="12"/>
      <c r="R266" s="37">
        <v>1366281.22</v>
      </c>
      <c r="S266" s="12"/>
      <c r="T266" s="25"/>
      <c r="U266" s="33">
        <v>737647.5</v>
      </c>
      <c r="V266" s="12"/>
      <c r="W266" s="37">
        <v>628633.72</v>
      </c>
    </row>
    <row r="267" spans="1:23">
      <c r="A267" s="20" t="s">
        <v>43</v>
      </c>
      <c r="B267" s="12"/>
      <c r="C267" s="25">
        <v>15092589.6</v>
      </c>
      <c r="D267" s="14">
        <v>14757609.06</v>
      </c>
      <c r="E267" s="14"/>
      <c r="F267" s="14"/>
      <c r="G267" s="14"/>
      <c r="H267" s="14"/>
      <c r="I267" s="14"/>
      <c r="J267" s="33">
        <v>29850198.66</v>
      </c>
      <c r="K267" s="12"/>
      <c r="L267" s="37">
        <v>334198.13</v>
      </c>
      <c r="M267" s="12"/>
      <c r="N267" s="37">
        <v>30184396.79</v>
      </c>
      <c r="O267" s="12"/>
      <c r="P267" s="37">
        <v>27618894.03</v>
      </c>
      <c r="Q267" s="12"/>
      <c r="R267" s="37">
        <v>2565502.76</v>
      </c>
      <c r="S267" s="12"/>
      <c r="T267" s="25"/>
      <c r="U267" s="33">
        <v>823290</v>
      </c>
      <c r="V267" s="12"/>
      <c r="W267" s="37">
        <v>1742212.76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117908444</v>
      </c>
      <c r="D271" s="14">
        <v>83500075</v>
      </c>
      <c r="E271" s="14"/>
      <c r="F271" s="14">
        <v>1676676</v>
      </c>
      <c r="G271" s="14"/>
      <c r="H271" s="14">
        <v>130990</v>
      </c>
      <c r="I271" s="14">
        <v>1807666</v>
      </c>
      <c r="J271" s="33">
        <v>203216185</v>
      </c>
      <c r="K271" s="12"/>
      <c r="L271" s="37">
        <v>3208334</v>
      </c>
      <c r="M271" s="12"/>
      <c r="N271" s="37">
        <v>206424519</v>
      </c>
      <c r="O271" s="12"/>
      <c r="P271" s="37">
        <v>183486770</v>
      </c>
      <c r="Q271" s="12"/>
      <c r="R271" s="37">
        <v>22937749</v>
      </c>
      <c r="S271" s="12"/>
      <c r="T271" s="25">
        <v>5893</v>
      </c>
      <c r="U271" s="33">
        <v>815213</v>
      </c>
      <c r="V271" s="12"/>
      <c r="W271" s="37">
        <v>22128429</v>
      </c>
    </row>
    <row r="272" spans="1:23">
      <c r="A272" s="20" t="s">
        <v>41</v>
      </c>
      <c r="B272" s="12"/>
      <c r="C272" s="25">
        <v>116009369</v>
      </c>
      <c r="D272" s="14">
        <v>85254039</v>
      </c>
      <c r="E272" s="14"/>
      <c r="F272" s="14">
        <v>1694626</v>
      </c>
      <c r="G272" s="14"/>
      <c r="H272" s="14">
        <v>197147</v>
      </c>
      <c r="I272" s="14">
        <v>1891773</v>
      </c>
      <c r="J272" s="33">
        <v>203155181</v>
      </c>
      <c r="K272" s="12"/>
      <c r="L272" s="37">
        <v>4541191</v>
      </c>
      <c r="M272" s="12"/>
      <c r="N272" s="37">
        <v>207696372</v>
      </c>
      <c r="O272" s="12"/>
      <c r="P272" s="37">
        <v>194627164</v>
      </c>
      <c r="Q272" s="12"/>
      <c r="R272" s="37">
        <v>13069208</v>
      </c>
      <c r="S272" s="12"/>
      <c r="T272" s="25">
        <v>299843</v>
      </c>
      <c r="U272" s="33">
        <v>6399183</v>
      </c>
      <c r="V272" s="12"/>
      <c r="W272" s="37">
        <v>6969868</v>
      </c>
    </row>
    <row r="273" spans="1:23">
      <c r="A273" s="20" t="s">
        <v>42</v>
      </c>
      <c r="B273" s="12"/>
      <c r="C273" s="25">
        <v>118885695</v>
      </c>
      <c r="D273" s="14">
        <v>84000073</v>
      </c>
      <c r="E273" s="14"/>
      <c r="F273" s="14">
        <v>1669677</v>
      </c>
      <c r="G273" s="14"/>
      <c r="H273" s="14">
        <v>167050</v>
      </c>
      <c r="I273" s="14">
        <v>1836727</v>
      </c>
      <c r="J273" s="33">
        <v>204722495</v>
      </c>
      <c r="K273" s="12"/>
      <c r="L273" s="37">
        <v>3582744</v>
      </c>
      <c r="M273" s="12"/>
      <c r="N273" s="37">
        <v>208305239</v>
      </c>
      <c r="O273" s="12"/>
      <c r="P273" s="37">
        <v>195590290</v>
      </c>
      <c r="Q273" s="12"/>
      <c r="R273" s="37">
        <v>12714949</v>
      </c>
      <c r="S273" s="12"/>
      <c r="T273" s="25">
        <v>123359</v>
      </c>
      <c r="U273" s="33">
        <v>7244903</v>
      </c>
      <c r="V273" s="12"/>
      <c r="W273" s="37">
        <v>5593405</v>
      </c>
    </row>
    <row r="274" spans="1:23">
      <c r="A274" s="20" t="s">
        <v>43</v>
      </c>
      <c r="B274" s="12"/>
      <c r="C274" s="25">
        <v>125614317</v>
      </c>
      <c r="D274" s="14">
        <v>87227023</v>
      </c>
      <c r="E274" s="14"/>
      <c r="F274" s="14">
        <v>1871546</v>
      </c>
      <c r="G274" s="14"/>
      <c r="H274" s="14">
        <v>197296</v>
      </c>
      <c r="I274" s="14">
        <v>2068842</v>
      </c>
      <c r="J274" s="33">
        <v>214910182</v>
      </c>
      <c r="K274" s="12"/>
      <c r="L274" s="37">
        <v>5010415</v>
      </c>
      <c r="M274" s="12"/>
      <c r="N274" s="37">
        <v>219920597</v>
      </c>
      <c r="O274" s="12"/>
      <c r="P274" s="37">
        <v>205289483</v>
      </c>
      <c r="Q274" s="12"/>
      <c r="R274" s="37">
        <v>14631114</v>
      </c>
      <c r="S274" s="12"/>
      <c r="T274" s="25">
        <v>6210122</v>
      </c>
      <c r="U274" s="33">
        <v>117200</v>
      </c>
      <c r="V274" s="12"/>
      <c r="W274" s="37">
        <v>20724036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12483737</v>
      </c>
      <c r="D278" s="14">
        <v>17901071</v>
      </c>
      <c r="E278" s="14"/>
      <c r="F278" s="14"/>
      <c r="G278" s="14"/>
      <c r="H278" s="14"/>
      <c r="I278" s="14"/>
      <c r="J278" s="33">
        <v>30384808</v>
      </c>
      <c r="K278" s="12"/>
      <c r="L278" s="37">
        <v>440165</v>
      </c>
      <c r="M278" s="12"/>
      <c r="N278" s="37">
        <v>30824973</v>
      </c>
      <c r="O278" s="12"/>
      <c r="P278" s="37">
        <v>23299652</v>
      </c>
      <c r="Q278" s="12"/>
      <c r="R278" s="37">
        <v>7525321</v>
      </c>
      <c r="S278" s="12"/>
      <c r="T278" s="25">
        <v>80850</v>
      </c>
      <c r="U278" s="33">
        <v>3664</v>
      </c>
      <c r="V278" s="12"/>
      <c r="W278" s="37">
        <v>7602507</v>
      </c>
    </row>
    <row r="279" spans="1:23">
      <c r="A279" s="20" t="s">
        <v>41</v>
      </c>
      <c r="B279" s="12"/>
      <c r="C279" s="25">
        <v>9672979</v>
      </c>
      <c r="D279" s="14">
        <v>17476079</v>
      </c>
      <c r="E279" s="14"/>
      <c r="F279" s="14"/>
      <c r="G279" s="14"/>
      <c r="H279" s="14"/>
      <c r="I279" s="14"/>
      <c r="J279" s="33">
        <v>27149058</v>
      </c>
      <c r="K279" s="12"/>
      <c r="L279" s="37">
        <v>333550</v>
      </c>
      <c r="M279" s="12"/>
      <c r="N279" s="37">
        <v>27482608</v>
      </c>
      <c r="O279" s="12"/>
      <c r="P279" s="37">
        <v>24629349</v>
      </c>
      <c r="Q279" s="12"/>
      <c r="R279" s="37">
        <v>2853259</v>
      </c>
      <c r="S279" s="12"/>
      <c r="T279" s="25">
        <v>0</v>
      </c>
      <c r="U279" s="33">
        <v>21344</v>
      </c>
      <c r="V279" s="12"/>
      <c r="W279" s="37">
        <v>2831915</v>
      </c>
    </row>
    <row r="280" spans="1:23">
      <c r="A280" s="20" t="s">
        <v>42</v>
      </c>
      <c r="B280" s="12"/>
      <c r="C280" s="25">
        <v>10057986</v>
      </c>
      <c r="D280" s="14">
        <v>17368326</v>
      </c>
      <c r="E280" s="14"/>
      <c r="F280" s="14"/>
      <c r="G280" s="14"/>
      <c r="H280" s="14"/>
      <c r="I280" s="14"/>
      <c r="J280" s="33">
        <v>27426312</v>
      </c>
      <c r="K280" s="12"/>
      <c r="L280" s="37">
        <v>597946</v>
      </c>
      <c r="M280" s="12"/>
      <c r="N280" s="37">
        <v>28024258</v>
      </c>
      <c r="O280" s="12"/>
      <c r="P280" s="37">
        <v>23422221</v>
      </c>
      <c r="Q280" s="12"/>
      <c r="R280" s="37">
        <v>4602037</v>
      </c>
      <c r="S280" s="12"/>
      <c r="T280" s="25"/>
      <c r="U280" s="33">
        <v>41603</v>
      </c>
      <c r="V280" s="12"/>
      <c r="W280" s="37">
        <v>4560434</v>
      </c>
    </row>
    <row r="281" spans="1:23">
      <c r="A281" s="20" t="s">
        <v>43</v>
      </c>
      <c r="B281" s="12"/>
      <c r="C281" s="25">
        <v>11481908</v>
      </c>
      <c r="D281" s="14">
        <v>18867879</v>
      </c>
      <c r="E281" s="14"/>
      <c r="F281" s="14"/>
      <c r="G281" s="14"/>
      <c r="H281" s="14"/>
      <c r="I281" s="14"/>
      <c r="J281" s="33">
        <v>30349787</v>
      </c>
      <c r="K281" s="12"/>
      <c r="L281" s="37">
        <v>202128</v>
      </c>
      <c r="M281" s="12"/>
      <c r="N281" s="37">
        <v>30551915</v>
      </c>
      <c r="O281" s="12"/>
      <c r="P281" s="37">
        <v>24801093</v>
      </c>
      <c r="Q281" s="12"/>
      <c r="R281" s="37">
        <v>5750822</v>
      </c>
      <c r="S281" s="12"/>
      <c r="T281" s="25">
        <v>14000</v>
      </c>
      <c r="U281" s="33">
        <v>1605</v>
      </c>
      <c r="V281" s="12"/>
      <c r="W281" s="37">
        <v>5763217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32"/>
      <c r="K284" s="12"/>
      <c r="L284" s="18"/>
      <c r="M284" s="12"/>
      <c r="N284" s="18"/>
      <c r="O284" s="12"/>
      <c r="P284" s="18"/>
      <c r="Q284" s="12"/>
      <c r="R284" s="18"/>
      <c r="S284" s="12"/>
      <c r="T284" s="24"/>
      <c r="U284" s="32"/>
      <c r="V284" s="12"/>
      <c r="W284" s="18"/>
    </row>
    <row r="285" spans="1:23">
      <c r="A285" s="20" t="s">
        <v>40</v>
      </c>
      <c r="B285" s="12"/>
      <c r="C285" s="25">
        <v>48257356</v>
      </c>
      <c r="D285" s="14">
        <v>21294576</v>
      </c>
      <c r="E285" s="14"/>
      <c r="F285" s="14"/>
      <c r="G285" s="14"/>
      <c r="H285" s="14"/>
      <c r="I285" s="14"/>
      <c r="J285" s="33">
        <v>69551932</v>
      </c>
      <c r="K285" s="12"/>
      <c r="L285" s="37">
        <v>1059240</v>
      </c>
      <c r="M285" s="12"/>
      <c r="N285" s="37">
        <v>70611172</v>
      </c>
      <c r="O285" s="12"/>
      <c r="P285" s="37">
        <v>63958942</v>
      </c>
      <c r="Q285" s="12"/>
      <c r="R285" s="37">
        <v>6652230</v>
      </c>
      <c r="S285" s="12"/>
      <c r="T285" s="25"/>
      <c r="U285" s="33">
        <v>2521341</v>
      </c>
      <c r="V285" s="12"/>
      <c r="W285" s="37">
        <v>4130889</v>
      </c>
    </row>
    <row r="286" spans="1:23">
      <c r="A286" s="20" t="s">
        <v>41</v>
      </c>
      <c r="B286" s="12"/>
      <c r="C286" s="25">
        <v>44806648</v>
      </c>
      <c r="D286" s="14">
        <v>21970987</v>
      </c>
      <c r="E286" s="14"/>
      <c r="F286" s="14"/>
      <c r="G286" s="14"/>
      <c r="H286" s="14"/>
      <c r="I286" s="14"/>
      <c r="J286" s="33">
        <v>66777635</v>
      </c>
      <c r="K286" s="12"/>
      <c r="L286" s="37">
        <v>1492798</v>
      </c>
      <c r="M286" s="12"/>
      <c r="N286" s="37">
        <v>68270433</v>
      </c>
      <c r="O286" s="12"/>
      <c r="P286" s="37">
        <v>62323042</v>
      </c>
      <c r="Q286" s="12"/>
      <c r="R286" s="37">
        <v>5947391</v>
      </c>
      <c r="S286" s="12"/>
      <c r="T286" s="25"/>
      <c r="U286" s="33">
        <v>2779729</v>
      </c>
      <c r="V286" s="12"/>
      <c r="W286" s="37">
        <v>3167662</v>
      </c>
    </row>
    <row r="287" spans="1:23">
      <c r="A287" s="20" t="s">
        <v>42</v>
      </c>
      <c r="B287" s="12"/>
      <c r="C287" s="25">
        <v>43769994</v>
      </c>
      <c r="D287" s="14">
        <v>30059812</v>
      </c>
      <c r="E287" s="14"/>
      <c r="F287" s="14"/>
      <c r="G287" s="14"/>
      <c r="H287" s="14"/>
      <c r="I287" s="14"/>
      <c r="J287" s="33">
        <v>73829806</v>
      </c>
      <c r="K287" s="12"/>
      <c r="L287" s="37">
        <v>1352220</v>
      </c>
      <c r="M287" s="12"/>
      <c r="N287" s="37">
        <v>75182026</v>
      </c>
      <c r="O287" s="12"/>
      <c r="P287" s="37">
        <v>63822941</v>
      </c>
      <c r="Q287" s="12"/>
      <c r="R287" s="37">
        <v>11359085</v>
      </c>
      <c r="S287" s="12"/>
      <c r="T287" s="25">
        <v>608655</v>
      </c>
      <c r="U287" s="33">
        <v>2532045</v>
      </c>
      <c r="V287" s="12"/>
      <c r="W287" s="37">
        <v>9435695</v>
      </c>
    </row>
    <row r="288" spans="1:23">
      <c r="A288" s="20" t="s">
        <v>43</v>
      </c>
      <c r="B288" s="12"/>
      <c r="C288" s="25">
        <v>55024777</v>
      </c>
      <c r="D288" s="14">
        <v>21046152</v>
      </c>
      <c r="E288" s="14"/>
      <c r="F288" s="14"/>
      <c r="G288" s="14"/>
      <c r="H288" s="14"/>
      <c r="I288" s="14"/>
      <c r="J288" s="33">
        <v>76070929</v>
      </c>
      <c r="K288" s="12"/>
      <c r="L288" s="37">
        <v>808794</v>
      </c>
      <c r="M288" s="12"/>
      <c r="N288" s="37">
        <v>76879723</v>
      </c>
      <c r="O288" s="12"/>
      <c r="P288" s="37">
        <v>67782863</v>
      </c>
      <c r="Q288" s="12"/>
      <c r="R288" s="37">
        <v>9096860</v>
      </c>
      <c r="S288" s="12"/>
      <c r="T288" s="25">
        <v>81265</v>
      </c>
      <c r="U288" s="33">
        <v>2539283</v>
      </c>
      <c r="V288" s="12"/>
      <c r="W288" s="37">
        <v>6638842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34" t="str">
        <f>SUM(J285:J288)</f>
        <v>0</v>
      </c>
      <c r="K289" s="12"/>
      <c r="L289" s="38" t="str">
        <f>SUM(L285:L288)</f>
        <v>0</v>
      </c>
      <c r="M289" s="12"/>
      <c r="N289" s="38" t="str">
        <f>SUM(N285:N288)</f>
        <v>0</v>
      </c>
      <c r="O289" s="12"/>
      <c r="P289" s="38" t="str">
        <f>SUM(P285:P288)</f>
        <v>0</v>
      </c>
      <c r="Q289" s="12"/>
      <c r="R289" s="38" t="str">
        <f>SUM(R285:R288)</f>
        <v>0</v>
      </c>
      <c r="S289" s="12"/>
      <c r="T289" s="26" t="str">
        <f>SUM(T285:T288)</f>
        <v>0</v>
      </c>
      <c r="U289" s="34" t="str">
        <f>SUM(U285:U288)</f>
        <v>0</v>
      </c>
      <c r="V289" s="12"/>
      <c r="W289" s="38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32"/>
      <c r="K290" s="12"/>
      <c r="L290" s="18"/>
      <c r="M290" s="12"/>
      <c r="N290" s="18"/>
      <c r="O290" s="12"/>
      <c r="P290" s="18"/>
      <c r="Q290" s="12"/>
      <c r="R290" s="18"/>
      <c r="S290" s="12"/>
      <c r="T290" s="24"/>
      <c r="U290" s="32"/>
      <c r="V290" s="12"/>
      <c r="W290" s="18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32"/>
      <c r="K291" s="12"/>
      <c r="L291" s="18"/>
      <c r="M291" s="12"/>
      <c r="N291" s="18"/>
      <c r="O291" s="12"/>
      <c r="P291" s="18"/>
      <c r="Q291" s="12"/>
      <c r="R291" s="18"/>
      <c r="S291" s="12"/>
      <c r="T291" s="24"/>
      <c r="U291" s="32"/>
      <c r="V291" s="12"/>
      <c r="W291" s="18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32"/>
      <c r="K292" s="12"/>
      <c r="L292" s="18"/>
      <c r="M292" s="12"/>
      <c r="N292" s="18"/>
      <c r="O292" s="12"/>
      <c r="P292" s="18"/>
      <c r="Q292" s="12"/>
      <c r="R292" s="18"/>
      <c r="S292" s="12"/>
      <c r="T292" s="24"/>
      <c r="U292" s="32"/>
      <c r="V292" s="12"/>
      <c r="W292" s="18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32"/>
      <c r="K293" s="12"/>
      <c r="L293" s="18"/>
      <c r="M293" s="12"/>
      <c r="N293" s="18"/>
      <c r="O293" s="12"/>
      <c r="P293" s="18"/>
      <c r="Q293" s="12"/>
      <c r="R293" s="18"/>
      <c r="S293" s="12"/>
      <c r="T293" s="24"/>
      <c r="U293" s="32"/>
      <c r="V293" s="12"/>
      <c r="W293" s="18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34" t="str">
        <f>SUM(J292:J293)</f>
        <v>0</v>
      </c>
      <c r="K294" s="12"/>
      <c r="L294" s="38" t="str">
        <f>SUM(L292:L293)</f>
        <v>0</v>
      </c>
      <c r="M294" s="12"/>
      <c r="N294" s="38" t="str">
        <f>SUM(N292:N293)</f>
        <v>0</v>
      </c>
      <c r="O294" s="12"/>
      <c r="P294" s="38" t="str">
        <f>SUM(P292:P293)</f>
        <v>0</v>
      </c>
      <c r="Q294" s="12"/>
      <c r="R294" s="38" t="str">
        <f>SUM(R292:R293)</f>
        <v>0</v>
      </c>
      <c r="S294" s="12"/>
      <c r="T294" s="26" t="str">
        <f>SUM(T292:T293)</f>
        <v>0</v>
      </c>
      <c r="U294" s="34" t="str">
        <f>SUM(U292:U293)</f>
        <v>0</v>
      </c>
      <c r="V294" s="12"/>
      <c r="W294" s="38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32"/>
      <c r="K295" s="12"/>
      <c r="L295" s="18"/>
      <c r="M295" s="12"/>
      <c r="N295" s="18"/>
      <c r="O295" s="12"/>
      <c r="P295" s="18"/>
      <c r="Q295" s="12"/>
      <c r="R295" s="18"/>
      <c r="S295" s="12"/>
      <c r="T295" s="24"/>
      <c r="U295" s="32"/>
      <c r="V295" s="12"/>
      <c r="W295" s="18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32"/>
      <c r="K296" s="12"/>
      <c r="L296" s="18"/>
      <c r="M296" s="12"/>
      <c r="N296" s="18"/>
      <c r="O296" s="12"/>
      <c r="P296" s="18"/>
      <c r="Q296" s="12"/>
      <c r="R296" s="18"/>
      <c r="S296" s="12"/>
      <c r="T296" s="24"/>
      <c r="U296" s="32"/>
      <c r="V296" s="12"/>
      <c r="W296" s="18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32"/>
      <c r="K297" s="12"/>
      <c r="L297" s="18"/>
      <c r="M297" s="12"/>
      <c r="N297" s="18"/>
      <c r="O297" s="12"/>
      <c r="P297" s="18"/>
      <c r="Q297" s="12"/>
      <c r="R297" s="18"/>
      <c r="S297" s="12"/>
      <c r="T297" s="24"/>
      <c r="U297" s="32"/>
      <c r="V297" s="12"/>
      <c r="W297" s="18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32"/>
      <c r="K298" s="12"/>
      <c r="L298" s="18"/>
      <c r="M298" s="12"/>
      <c r="N298" s="18"/>
      <c r="O298" s="12"/>
      <c r="P298" s="18"/>
      <c r="Q298" s="12"/>
      <c r="R298" s="18"/>
      <c r="S298" s="12"/>
      <c r="T298" s="24"/>
      <c r="U298" s="32"/>
      <c r="V298" s="12"/>
      <c r="W298" s="18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32"/>
      <c r="K299" s="12"/>
      <c r="L299" s="18"/>
      <c r="M299" s="12"/>
      <c r="N299" s="18"/>
      <c r="O299" s="12"/>
      <c r="P299" s="18"/>
      <c r="Q299" s="12"/>
      <c r="R299" s="18"/>
      <c r="S299" s="12"/>
      <c r="T299" s="24"/>
      <c r="U299" s="32"/>
      <c r="V299" s="12"/>
      <c r="W299" s="18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34" t="str">
        <f>SUM(J297:J299)</f>
        <v>0</v>
      </c>
      <c r="K300" s="12"/>
      <c r="L300" s="38" t="str">
        <f>SUM(L297:L299)</f>
        <v>0</v>
      </c>
      <c r="M300" s="12"/>
      <c r="N300" s="38" t="str">
        <f>SUM(N297:N299)</f>
        <v>0</v>
      </c>
      <c r="O300" s="12"/>
      <c r="P300" s="38" t="str">
        <f>SUM(P297:P299)</f>
        <v>0</v>
      </c>
      <c r="Q300" s="12"/>
      <c r="R300" s="38" t="str">
        <f>SUM(R297:R299)</f>
        <v>0</v>
      </c>
      <c r="S300" s="12"/>
      <c r="T300" s="26" t="str">
        <f>SUM(T297:T299)</f>
        <v>0</v>
      </c>
      <c r="U300" s="34" t="str">
        <f>SUM(U297:U299)</f>
        <v>0</v>
      </c>
      <c r="V300" s="12"/>
      <c r="W300" s="38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32"/>
      <c r="K301" s="12"/>
      <c r="L301" s="18"/>
      <c r="M301" s="12"/>
      <c r="N301" s="18"/>
      <c r="O301" s="12"/>
      <c r="P301" s="18"/>
      <c r="Q301" s="12"/>
      <c r="R301" s="18"/>
      <c r="S301" s="12"/>
      <c r="T301" s="24"/>
      <c r="U301" s="32"/>
      <c r="V301" s="12"/>
      <c r="W301" s="18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35" t="str">
        <f>J247+J254+J261+J268+J275+J282+J289+J294+J300</f>
        <v>0</v>
      </c>
      <c r="K302" s="13"/>
      <c r="L302" s="39" t="str">
        <f>L247+L254+L261+L268+L275+L282+L289+L294+L300</f>
        <v>0</v>
      </c>
      <c r="M302" s="13"/>
      <c r="N302" s="39" t="str">
        <f>N247+N254+N261+N268+N275+N282+N289+N294+N300</f>
        <v>0</v>
      </c>
      <c r="O302" s="13"/>
      <c r="P302" s="39" t="str">
        <f>P247+P254+P261+P268+P275+P282+P289+P294+P300</f>
        <v>0</v>
      </c>
      <c r="Q302" s="13"/>
      <c r="R302" s="39" t="str">
        <f>R247+R254+R261+R268+R275+R282+R289+R294+R300</f>
        <v>0</v>
      </c>
      <c r="S302" s="13"/>
      <c r="T302" s="27" t="str">
        <f>T247+T254+T261+T268+T275+T282+T289+T294+T300</f>
        <v>0</v>
      </c>
      <c r="U302" s="35" t="str">
        <f>U247+U254+U261+U268+U275+U282+U289+U294+U300</f>
        <v>0</v>
      </c>
      <c r="V302" s="13"/>
      <c r="W302" s="39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32"/>
      <c r="K303" s="12"/>
      <c r="L303" s="18"/>
      <c r="M303" s="12"/>
      <c r="N303" s="18"/>
      <c r="O303" s="12"/>
      <c r="P303" s="18"/>
      <c r="Q303" s="12"/>
      <c r="R303" s="18"/>
      <c r="S303" s="12"/>
      <c r="T303" s="24"/>
      <c r="U303" s="32"/>
      <c r="V303" s="12"/>
      <c r="W303" s="18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6" t="str">
        <f>J140+J240+J302</f>
        <v>0</v>
      </c>
      <c r="K304" s="13"/>
      <c r="L304" s="40" t="str">
        <f>L140+L240+L302</f>
        <v>0</v>
      </c>
      <c r="M304" s="13"/>
      <c r="N304" s="40" t="str">
        <f>N140+N240+N302</f>
        <v>0</v>
      </c>
      <c r="O304" s="13"/>
      <c r="P304" s="40" t="str">
        <f>P140+P240+P302</f>
        <v>0</v>
      </c>
      <c r="Q304" s="13"/>
      <c r="R304" s="40" t="str">
        <f>R140+R240+R302</f>
        <v>0</v>
      </c>
      <c r="S304" s="13"/>
      <c r="T304" s="28" t="str">
        <f>T140+T240+T302</f>
        <v>0</v>
      </c>
      <c r="U304" s="36" t="str">
        <f>U140+U240+U302</f>
        <v>0</v>
      </c>
      <c r="V304" s="13"/>
      <c r="W304" s="40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99</v>
      </c>
      <c r="D4" s="9"/>
      <c r="E4" s="9"/>
      <c r="F4" s="9"/>
      <c r="G4" s="9"/>
      <c r="H4" s="9"/>
      <c r="I4" s="9"/>
      <c r="J4" s="9"/>
      <c r="K4" s="10"/>
      <c r="M4" s="11" t="s">
        <v>100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24265041.71</v>
      </c>
      <c r="D8" s="14">
        <v>59212705.53</v>
      </c>
      <c r="E8" s="14">
        <v>120973213.9</v>
      </c>
      <c r="F8" s="14">
        <v>108678469.54</v>
      </c>
      <c r="G8" s="14">
        <v>22480519.78</v>
      </c>
      <c r="H8" s="14">
        <v>121386604.55</v>
      </c>
      <c r="I8" s="14">
        <v>11712086.6</v>
      </c>
      <c r="J8" s="14"/>
      <c r="K8" s="33">
        <v>468708641.61</v>
      </c>
      <c r="L8" s="12"/>
      <c r="M8" s="25">
        <v>25392622.82</v>
      </c>
      <c r="N8" s="14">
        <v>56210779.32</v>
      </c>
      <c r="O8" s="14">
        <v>102402590.7</v>
      </c>
      <c r="P8" s="14">
        <v>100467402.68</v>
      </c>
      <c r="Q8" s="14">
        <v>26167507.46</v>
      </c>
      <c r="R8" s="14">
        <v>99205210.75</v>
      </c>
      <c r="S8" s="14">
        <v>5355918.66</v>
      </c>
      <c r="T8" s="14"/>
      <c r="U8" s="14">
        <v>6692067.27</v>
      </c>
      <c r="V8" s="14"/>
      <c r="W8" s="33">
        <v>421894099.66</v>
      </c>
    </row>
    <row r="9" spans="1:23">
      <c r="A9" s="20" t="s">
        <v>41</v>
      </c>
      <c r="B9" s="12"/>
      <c r="C9" s="25">
        <v>22600367.06</v>
      </c>
      <c r="D9" s="14">
        <v>55700491.14</v>
      </c>
      <c r="E9" s="14">
        <v>117016726.27</v>
      </c>
      <c r="F9" s="14">
        <v>93134171.81</v>
      </c>
      <c r="G9" s="14">
        <v>25747438</v>
      </c>
      <c r="H9" s="14">
        <v>121597193.99</v>
      </c>
      <c r="I9" s="14">
        <v>2706680.12</v>
      </c>
      <c r="J9" s="14">
        <v>1422288</v>
      </c>
      <c r="K9" s="33">
        <v>439925356.39</v>
      </c>
      <c r="L9" s="12"/>
      <c r="M9" s="25">
        <v>18964894.51</v>
      </c>
      <c r="N9" s="14">
        <v>53828820.65</v>
      </c>
      <c r="O9" s="14">
        <v>112169125.09</v>
      </c>
      <c r="P9" s="14">
        <v>84737294.28</v>
      </c>
      <c r="Q9" s="14">
        <v>18582385.99</v>
      </c>
      <c r="R9" s="14">
        <v>99006329.64</v>
      </c>
      <c r="S9" s="14">
        <v>2531132.32</v>
      </c>
      <c r="T9" s="14">
        <v>-327349.37</v>
      </c>
      <c r="U9" s="14">
        <v>5615751.48</v>
      </c>
      <c r="V9" s="14"/>
      <c r="W9" s="33">
        <v>395108384.59</v>
      </c>
    </row>
    <row r="10" spans="1:23">
      <c r="A10" s="20" t="s">
        <v>42</v>
      </c>
      <c r="B10" s="12"/>
      <c r="C10" s="25">
        <v>19253812.2</v>
      </c>
      <c r="D10" s="14">
        <v>59322153.26</v>
      </c>
      <c r="E10" s="14">
        <v>111069761.31</v>
      </c>
      <c r="F10" s="14">
        <v>95557781.45</v>
      </c>
      <c r="G10" s="14">
        <v>22557739.75</v>
      </c>
      <c r="H10" s="14">
        <v>119853964.45</v>
      </c>
      <c r="I10" s="14">
        <v>7654745.81</v>
      </c>
      <c r="J10" s="14">
        <v>1105510.94</v>
      </c>
      <c r="K10" s="33">
        <v>436375469.17</v>
      </c>
      <c r="L10" s="12"/>
      <c r="M10" s="25">
        <v>18152049.48</v>
      </c>
      <c r="N10" s="14">
        <v>56294169.26</v>
      </c>
      <c r="O10" s="14">
        <v>100732276.55</v>
      </c>
      <c r="P10" s="14">
        <v>88051236.9</v>
      </c>
      <c r="Q10" s="14">
        <v>19640602.15</v>
      </c>
      <c r="R10" s="14">
        <v>97257718.52</v>
      </c>
      <c r="S10" s="14">
        <v>4490561.26</v>
      </c>
      <c r="T10" s="14">
        <v>1295887.02</v>
      </c>
      <c r="U10" s="14">
        <v>5500908.72</v>
      </c>
      <c r="V10" s="14"/>
      <c r="W10" s="33">
        <v>391415409.86</v>
      </c>
    </row>
    <row r="11" spans="1:23">
      <c r="A11" s="20" t="s">
        <v>43</v>
      </c>
      <c r="B11" s="12"/>
      <c r="C11" s="25">
        <v>27396536.1</v>
      </c>
      <c r="D11" s="14">
        <v>53400103.92</v>
      </c>
      <c r="E11" s="14">
        <v>126458691.53</v>
      </c>
      <c r="F11" s="14">
        <v>89968117.94</v>
      </c>
      <c r="G11" s="14">
        <v>18685048.37</v>
      </c>
      <c r="H11" s="14">
        <v>116270914.22</v>
      </c>
      <c r="I11" s="14">
        <v>8682058.21</v>
      </c>
      <c r="J11" s="14">
        <v>1218859.46</v>
      </c>
      <c r="K11" s="33">
        <v>442080329.75</v>
      </c>
      <c r="L11" s="12"/>
      <c r="M11" s="25">
        <v>16558391.92</v>
      </c>
      <c r="N11" s="14">
        <v>51193283.58</v>
      </c>
      <c r="O11" s="14">
        <v>113073996.64</v>
      </c>
      <c r="P11" s="14">
        <v>82789328.75</v>
      </c>
      <c r="Q11" s="14">
        <v>24367531.66</v>
      </c>
      <c r="R11" s="14">
        <v>95282893.87</v>
      </c>
      <c r="S11" s="14">
        <v>4705230.02</v>
      </c>
      <c r="T11" s="14">
        <v>2430894.14</v>
      </c>
      <c r="U11" s="14">
        <v>6162790.97</v>
      </c>
      <c r="V11" s="14"/>
      <c r="W11" s="33">
        <v>396564341.55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35208164.57</v>
      </c>
      <c r="D15" s="14">
        <v>59156408.31</v>
      </c>
      <c r="E15" s="14">
        <v>113800123.4</v>
      </c>
      <c r="F15" s="14">
        <v>105286141.59</v>
      </c>
      <c r="G15" s="14">
        <v>17615720.33</v>
      </c>
      <c r="H15" s="14">
        <v>70953440.81</v>
      </c>
      <c r="I15" s="14">
        <v>8051662.03</v>
      </c>
      <c r="J15" s="14">
        <v>0</v>
      </c>
      <c r="K15" s="33">
        <v>410071661.04</v>
      </c>
      <c r="L15" s="12"/>
      <c r="M15" s="25">
        <v>28561406.25</v>
      </c>
      <c r="N15" s="14">
        <v>57275374.2</v>
      </c>
      <c r="O15" s="14">
        <v>89755211.99</v>
      </c>
      <c r="P15" s="14">
        <v>96739678.02</v>
      </c>
      <c r="Q15" s="14">
        <v>27172707.34</v>
      </c>
      <c r="R15" s="14">
        <v>58872828.56</v>
      </c>
      <c r="S15" s="14">
        <v>4414200.02</v>
      </c>
      <c r="T15" s="14"/>
      <c r="U15" s="14">
        <v>8389281.59</v>
      </c>
      <c r="V15" s="14"/>
      <c r="W15" s="33">
        <v>371180687.97</v>
      </c>
    </row>
    <row r="16" spans="1:23">
      <c r="A16" s="20" t="s">
        <v>41</v>
      </c>
      <c r="B16" s="12"/>
      <c r="C16" s="25">
        <v>24642121.22</v>
      </c>
      <c r="D16" s="14">
        <v>59187079.07</v>
      </c>
      <c r="E16" s="14">
        <v>112277804.06</v>
      </c>
      <c r="F16" s="14">
        <v>104325375.79</v>
      </c>
      <c r="G16" s="14">
        <v>15315313.58</v>
      </c>
      <c r="H16" s="14">
        <v>69860365.69</v>
      </c>
      <c r="I16" s="14">
        <v>12890219.24</v>
      </c>
      <c r="J16" s="14">
        <v>430745</v>
      </c>
      <c r="K16" s="33">
        <v>398929023.65</v>
      </c>
      <c r="L16" s="12"/>
      <c r="M16" s="25">
        <v>24180938.85</v>
      </c>
      <c r="N16" s="14">
        <v>56277155.48</v>
      </c>
      <c r="O16" s="14">
        <v>94555598.03</v>
      </c>
      <c r="P16" s="14">
        <v>95378679.89</v>
      </c>
      <c r="Q16" s="14">
        <v>12950403.85</v>
      </c>
      <c r="R16" s="14">
        <v>57420362.45</v>
      </c>
      <c r="S16" s="14">
        <v>8086615.66</v>
      </c>
      <c r="T16" s="14">
        <v>1117795.95</v>
      </c>
      <c r="U16" s="14">
        <v>9115041.32</v>
      </c>
      <c r="V16" s="14"/>
      <c r="W16" s="33">
        <v>359082591.48</v>
      </c>
    </row>
    <row r="17" spans="1:23">
      <c r="A17" s="20" t="s">
        <v>42</v>
      </c>
      <c r="B17" s="12"/>
      <c r="C17" s="25">
        <v>27130724.05</v>
      </c>
      <c r="D17" s="14">
        <v>59872192.83</v>
      </c>
      <c r="E17" s="14">
        <v>110211216.63</v>
      </c>
      <c r="F17" s="14">
        <v>101000939.43</v>
      </c>
      <c r="G17" s="14">
        <v>17181665.73</v>
      </c>
      <c r="H17" s="14">
        <v>64697765.95</v>
      </c>
      <c r="I17" s="14">
        <v>12487238.69</v>
      </c>
      <c r="J17" s="14">
        <v>1316374.72</v>
      </c>
      <c r="K17" s="33">
        <v>393898118.03</v>
      </c>
      <c r="L17" s="12"/>
      <c r="M17" s="25">
        <v>23736914.51</v>
      </c>
      <c r="N17" s="14">
        <v>56899459.01</v>
      </c>
      <c r="O17" s="14">
        <v>90283095.87</v>
      </c>
      <c r="P17" s="14">
        <v>92087623.04</v>
      </c>
      <c r="Q17" s="14">
        <v>21227334.56</v>
      </c>
      <c r="R17" s="14">
        <v>53216708.41</v>
      </c>
      <c r="S17" s="14">
        <v>7244330.02</v>
      </c>
      <c r="T17" s="14">
        <v>2304765.9</v>
      </c>
      <c r="U17" s="14">
        <v>8059337.5</v>
      </c>
      <c r="V17" s="14"/>
      <c r="W17" s="33">
        <v>355059568.82</v>
      </c>
    </row>
    <row r="18" spans="1:23">
      <c r="A18" s="20" t="s">
        <v>43</v>
      </c>
      <c r="B18" s="12"/>
      <c r="C18" s="25">
        <v>29063362.53</v>
      </c>
      <c r="D18" s="14">
        <v>45771811.73</v>
      </c>
      <c r="E18" s="14">
        <v>105009576.86</v>
      </c>
      <c r="F18" s="14">
        <v>92147960.65</v>
      </c>
      <c r="G18" s="14">
        <v>16460749.75</v>
      </c>
      <c r="H18" s="14">
        <v>74698310.22</v>
      </c>
      <c r="I18" s="14">
        <v>12578447.48</v>
      </c>
      <c r="J18" s="14">
        <v>2192879.4</v>
      </c>
      <c r="K18" s="33">
        <v>377923098.62</v>
      </c>
      <c r="L18" s="12"/>
      <c r="M18" s="25">
        <v>27352607.33</v>
      </c>
      <c r="N18" s="14">
        <v>44207019.57</v>
      </c>
      <c r="O18" s="14">
        <v>88459041.31</v>
      </c>
      <c r="P18" s="14">
        <v>84308561.35</v>
      </c>
      <c r="Q18" s="14">
        <v>17067860.1</v>
      </c>
      <c r="R18" s="14">
        <v>60694915.08</v>
      </c>
      <c r="S18" s="14">
        <v>6917242.83</v>
      </c>
      <c r="T18" s="14">
        <v>2794936.47</v>
      </c>
      <c r="U18" s="14">
        <v>7918668.03</v>
      </c>
      <c r="V18" s="14"/>
      <c r="W18" s="33">
        <v>339720852.07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>
        <v>150440</v>
      </c>
      <c r="E22" s="14">
        <v>264033</v>
      </c>
      <c r="F22" s="14">
        <v>296948</v>
      </c>
      <c r="G22" s="14"/>
      <c r="H22" s="14">
        <v>452982</v>
      </c>
      <c r="I22" s="14">
        <v>38460</v>
      </c>
      <c r="J22" s="14"/>
      <c r="K22" s="33">
        <v>1202863</v>
      </c>
      <c r="L22" s="12"/>
      <c r="M22" s="25"/>
      <c r="N22" s="14">
        <v>139990</v>
      </c>
      <c r="O22" s="14">
        <v>242770</v>
      </c>
      <c r="P22" s="14">
        <v>277401</v>
      </c>
      <c r="Q22" s="14"/>
      <c r="R22" s="14">
        <v>424336</v>
      </c>
      <c r="S22" s="14"/>
      <c r="T22" s="14"/>
      <c r="U22" s="14"/>
      <c r="V22" s="14">
        <v>34660</v>
      </c>
      <c r="W22" s="33">
        <v>1119157</v>
      </c>
    </row>
    <row r="23" spans="1:23">
      <c r="A23" s="20" t="s">
        <v>41</v>
      </c>
      <c r="B23" s="12"/>
      <c r="C23" s="25">
        <v>35111</v>
      </c>
      <c r="D23" s="14">
        <v>240855</v>
      </c>
      <c r="E23" s="14">
        <v>340622</v>
      </c>
      <c r="F23" s="14">
        <v>187109</v>
      </c>
      <c r="G23" s="14"/>
      <c r="H23" s="14">
        <v>478899</v>
      </c>
      <c r="I23" s="14">
        <v>136377</v>
      </c>
      <c r="J23" s="14"/>
      <c r="K23" s="33">
        <v>1418973</v>
      </c>
      <c r="L23" s="12"/>
      <c r="M23" s="25">
        <v>33211</v>
      </c>
      <c r="N23" s="14">
        <v>225994</v>
      </c>
      <c r="O23" s="14">
        <v>319345</v>
      </c>
      <c r="P23" s="14">
        <v>176659</v>
      </c>
      <c r="Q23" s="14"/>
      <c r="R23" s="14">
        <v>429800</v>
      </c>
      <c r="S23" s="14"/>
      <c r="T23" s="14"/>
      <c r="U23" s="14"/>
      <c r="V23" s="14">
        <v>126877</v>
      </c>
      <c r="W23" s="33">
        <v>1311886</v>
      </c>
    </row>
    <row r="24" spans="1:23">
      <c r="A24" s="20" t="s">
        <v>42</v>
      </c>
      <c r="B24" s="12"/>
      <c r="C24" s="25">
        <v>23014</v>
      </c>
      <c r="D24" s="14">
        <v>220858</v>
      </c>
      <c r="E24" s="14">
        <v>314606</v>
      </c>
      <c r="F24" s="14">
        <v>25501</v>
      </c>
      <c r="G24" s="14"/>
      <c r="H24" s="14">
        <v>455469</v>
      </c>
      <c r="I24" s="14">
        <v>172049</v>
      </c>
      <c r="J24" s="14"/>
      <c r="K24" s="33">
        <v>1211497</v>
      </c>
      <c r="L24" s="12"/>
      <c r="M24" s="25">
        <v>22064</v>
      </c>
      <c r="N24" s="14">
        <v>204708</v>
      </c>
      <c r="O24" s="14">
        <v>295606</v>
      </c>
      <c r="P24" s="14">
        <v>24551</v>
      </c>
      <c r="Q24" s="14"/>
      <c r="R24" s="14">
        <v>432669</v>
      </c>
      <c r="S24" s="14"/>
      <c r="T24" s="14"/>
      <c r="U24" s="14"/>
      <c r="V24" s="14">
        <v>160549</v>
      </c>
      <c r="W24" s="33">
        <v>1140147</v>
      </c>
    </row>
    <row r="25" spans="1:23">
      <c r="A25" s="20" t="s">
        <v>43</v>
      </c>
      <c r="B25" s="12"/>
      <c r="C25" s="25">
        <v>112109</v>
      </c>
      <c r="D25" s="14">
        <v>254632</v>
      </c>
      <c r="E25" s="14">
        <v>255404</v>
      </c>
      <c r="F25" s="14">
        <v>244280</v>
      </c>
      <c r="G25" s="14"/>
      <c r="H25" s="14">
        <v>281415</v>
      </c>
      <c r="I25" s="14">
        <v>155990</v>
      </c>
      <c r="J25" s="14"/>
      <c r="K25" s="33">
        <v>1303830</v>
      </c>
      <c r="L25" s="12"/>
      <c r="M25" s="25">
        <v>112002</v>
      </c>
      <c r="N25" s="14">
        <v>254417</v>
      </c>
      <c r="O25" s="14">
        <v>225534</v>
      </c>
      <c r="P25" s="14">
        <v>207009</v>
      </c>
      <c r="Q25" s="14"/>
      <c r="R25" s="14">
        <v>225957</v>
      </c>
      <c r="S25" s="14"/>
      <c r="T25" s="14"/>
      <c r="U25" s="14"/>
      <c r="V25" s="14">
        <v>155728</v>
      </c>
      <c r="W25" s="33">
        <v>1180647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184871</v>
      </c>
      <c r="D29" s="14">
        <v>595878</v>
      </c>
      <c r="E29" s="14">
        <v>838331</v>
      </c>
      <c r="F29" s="14">
        <v>504716</v>
      </c>
      <c r="G29" s="14"/>
      <c r="H29" s="14">
        <v>661969</v>
      </c>
      <c r="I29" s="14">
        <v>173076</v>
      </c>
      <c r="J29" s="14"/>
      <c r="K29" s="33">
        <v>2958841</v>
      </c>
      <c r="L29" s="12"/>
      <c r="M29" s="25">
        <v>175371</v>
      </c>
      <c r="N29" s="14">
        <v>555701</v>
      </c>
      <c r="O29" s="14">
        <v>783626</v>
      </c>
      <c r="P29" s="14">
        <v>479365</v>
      </c>
      <c r="Q29" s="14"/>
      <c r="R29" s="14">
        <v>622844</v>
      </c>
      <c r="S29" s="14"/>
      <c r="T29" s="14"/>
      <c r="U29" s="14"/>
      <c r="V29" s="14">
        <v>165476</v>
      </c>
      <c r="W29" s="33">
        <v>2782383</v>
      </c>
    </row>
    <row r="30" spans="1:23">
      <c r="A30" s="20" t="s">
        <v>41</v>
      </c>
      <c r="B30" s="12"/>
      <c r="C30" s="25">
        <v>335198</v>
      </c>
      <c r="D30" s="14">
        <v>494713</v>
      </c>
      <c r="E30" s="14">
        <v>587992</v>
      </c>
      <c r="F30" s="14">
        <v>330307</v>
      </c>
      <c r="G30" s="14"/>
      <c r="H30" s="14">
        <v>939547</v>
      </c>
      <c r="I30" s="14">
        <v>131631</v>
      </c>
      <c r="J30" s="14"/>
      <c r="K30" s="33">
        <v>2819388</v>
      </c>
      <c r="L30" s="12"/>
      <c r="M30" s="25">
        <v>319575</v>
      </c>
      <c r="N30" s="14">
        <v>471913</v>
      </c>
      <c r="O30" s="14">
        <v>548092</v>
      </c>
      <c r="P30" s="14">
        <v>307034</v>
      </c>
      <c r="Q30" s="14"/>
      <c r="R30" s="14">
        <v>881751</v>
      </c>
      <c r="S30" s="14"/>
      <c r="T30" s="14"/>
      <c r="U30" s="14"/>
      <c r="V30" s="14">
        <v>124981</v>
      </c>
      <c r="W30" s="33">
        <v>2653346</v>
      </c>
    </row>
    <row r="31" spans="1:23">
      <c r="A31" s="20" t="s">
        <v>42</v>
      </c>
      <c r="B31" s="12"/>
      <c r="C31" s="25">
        <v>207742</v>
      </c>
      <c r="D31" s="14">
        <v>753562</v>
      </c>
      <c r="E31" s="14">
        <v>584022</v>
      </c>
      <c r="F31" s="14">
        <v>618645</v>
      </c>
      <c r="G31" s="14"/>
      <c r="H31" s="14">
        <v>717351</v>
      </c>
      <c r="I31" s="14">
        <v>202632</v>
      </c>
      <c r="J31" s="14"/>
      <c r="K31" s="33">
        <v>3083954</v>
      </c>
      <c r="L31" s="12"/>
      <c r="M31" s="25">
        <v>193492</v>
      </c>
      <c r="N31" s="14">
        <v>724112</v>
      </c>
      <c r="O31" s="14">
        <v>548582</v>
      </c>
      <c r="P31" s="14">
        <v>579563</v>
      </c>
      <c r="Q31" s="14"/>
      <c r="R31" s="14">
        <v>681251</v>
      </c>
      <c r="S31" s="14"/>
      <c r="T31" s="14"/>
      <c r="U31" s="14"/>
      <c r="V31" s="14">
        <v>194860</v>
      </c>
      <c r="W31" s="33">
        <v>2921860</v>
      </c>
    </row>
    <row r="32" spans="1:23">
      <c r="A32" s="20" t="s">
        <v>43</v>
      </c>
      <c r="B32" s="12"/>
      <c r="C32" s="25">
        <v>426215</v>
      </c>
      <c r="D32" s="14">
        <v>795670</v>
      </c>
      <c r="E32" s="14">
        <v>364759</v>
      </c>
      <c r="F32" s="14">
        <v>209505</v>
      </c>
      <c r="G32" s="14"/>
      <c r="H32" s="14">
        <v>490864</v>
      </c>
      <c r="I32" s="14">
        <v>290401</v>
      </c>
      <c r="J32" s="14"/>
      <c r="K32" s="33">
        <v>2577414</v>
      </c>
      <c r="L32" s="12"/>
      <c r="M32" s="25">
        <v>423638</v>
      </c>
      <c r="N32" s="14">
        <v>788889</v>
      </c>
      <c r="O32" s="14">
        <v>320247</v>
      </c>
      <c r="P32" s="14">
        <v>173728</v>
      </c>
      <c r="Q32" s="14"/>
      <c r="R32" s="14">
        <v>435203</v>
      </c>
      <c r="S32" s="14"/>
      <c r="T32" s="14"/>
      <c r="U32" s="14"/>
      <c r="V32" s="14">
        <v>289251</v>
      </c>
      <c r="W32" s="33">
        <v>2430956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112955</v>
      </c>
      <c r="D36" s="14">
        <v>238819</v>
      </c>
      <c r="E36" s="14">
        <v>249169</v>
      </c>
      <c r="F36" s="14">
        <v>220285</v>
      </c>
      <c r="G36" s="14"/>
      <c r="H36" s="14">
        <v>356961</v>
      </c>
      <c r="I36" s="14">
        <v>217309</v>
      </c>
      <c r="J36" s="14"/>
      <c r="K36" s="33">
        <v>1395498</v>
      </c>
      <c r="L36" s="12"/>
      <c r="M36" s="25">
        <v>104405</v>
      </c>
      <c r="N36" s="14">
        <v>221719</v>
      </c>
      <c r="O36" s="14">
        <v>229219</v>
      </c>
      <c r="P36" s="14">
        <v>203185</v>
      </c>
      <c r="Q36" s="14"/>
      <c r="R36" s="14">
        <v>322675</v>
      </c>
      <c r="S36" s="14"/>
      <c r="T36" s="14"/>
      <c r="U36" s="14"/>
      <c r="V36" s="14">
        <v>206859</v>
      </c>
      <c r="W36" s="33">
        <v>1288062</v>
      </c>
    </row>
    <row r="37" spans="1:23">
      <c r="A37" s="20" t="s">
        <v>41</v>
      </c>
      <c r="B37" s="12"/>
      <c r="C37" s="25">
        <v>218895</v>
      </c>
      <c r="D37" s="14">
        <v>397378</v>
      </c>
      <c r="E37" s="14">
        <v>342072</v>
      </c>
      <c r="F37" s="14">
        <v>262037</v>
      </c>
      <c r="G37" s="14"/>
      <c r="H37" s="14">
        <v>365265</v>
      </c>
      <c r="I37" s="14">
        <v>193666</v>
      </c>
      <c r="J37" s="14"/>
      <c r="K37" s="33">
        <v>1779313</v>
      </c>
      <c r="L37" s="12"/>
      <c r="M37" s="25">
        <v>209395</v>
      </c>
      <c r="N37" s="14">
        <v>374023</v>
      </c>
      <c r="O37" s="14">
        <v>320222</v>
      </c>
      <c r="P37" s="14">
        <v>245887</v>
      </c>
      <c r="Q37" s="14"/>
      <c r="R37" s="14">
        <v>347215</v>
      </c>
      <c r="S37" s="14"/>
      <c r="T37" s="14"/>
      <c r="U37" s="14"/>
      <c r="V37" s="14">
        <v>183216</v>
      </c>
      <c r="W37" s="33">
        <v>1679958</v>
      </c>
    </row>
    <row r="38" spans="1:23">
      <c r="A38" s="20" t="s">
        <v>42</v>
      </c>
      <c r="B38" s="12"/>
      <c r="C38" s="25">
        <v>247715</v>
      </c>
      <c r="D38" s="14">
        <v>643012</v>
      </c>
      <c r="E38" s="14">
        <v>278954</v>
      </c>
      <c r="F38" s="14">
        <v>229428</v>
      </c>
      <c r="G38" s="14"/>
      <c r="H38" s="14">
        <v>331231</v>
      </c>
      <c r="I38" s="14">
        <v>174145</v>
      </c>
      <c r="J38" s="14"/>
      <c r="K38" s="33">
        <v>1904485</v>
      </c>
      <c r="L38" s="12"/>
      <c r="M38" s="25">
        <v>236315</v>
      </c>
      <c r="N38" s="14">
        <v>607862</v>
      </c>
      <c r="O38" s="14">
        <v>264704</v>
      </c>
      <c r="P38" s="14">
        <v>218028</v>
      </c>
      <c r="Q38" s="14"/>
      <c r="R38" s="14">
        <v>312617</v>
      </c>
      <c r="S38" s="14"/>
      <c r="T38" s="14"/>
      <c r="U38" s="14"/>
      <c r="V38" s="14">
        <v>164645</v>
      </c>
      <c r="W38" s="33">
        <v>1804171</v>
      </c>
    </row>
    <row r="39" spans="1:23">
      <c r="A39" s="20" t="s">
        <v>43</v>
      </c>
      <c r="B39" s="12"/>
      <c r="C39" s="25">
        <v>35165</v>
      </c>
      <c r="D39" s="14">
        <v>482531</v>
      </c>
      <c r="E39" s="14">
        <v>424589</v>
      </c>
      <c r="F39" s="14">
        <v>372535</v>
      </c>
      <c r="G39" s="14"/>
      <c r="H39" s="14">
        <v>113745</v>
      </c>
      <c r="I39" s="14">
        <v>76615</v>
      </c>
      <c r="J39" s="14"/>
      <c r="K39" s="33">
        <v>1505180</v>
      </c>
      <c r="L39" s="12"/>
      <c r="M39" s="25">
        <v>35165</v>
      </c>
      <c r="N39" s="14">
        <v>478329</v>
      </c>
      <c r="O39" s="14">
        <v>374953</v>
      </c>
      <c r="P39" s="14">
        <v>321963</v>
      </c>
      <c r="Q39" s="14"/>
      <c r="R39" s="14">
        <v>104863</v>
      </c>
      <c r="S39" s="14"/>
      <c r="T39" s="14"/>
      <c r="U39" s="14"/>
      <c r="V39" s="14">
        <v>76116</v>
      </c>
      <c r="W39" s="33">
        <v>1391389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>
        <v>112835</v>
      </c>
      <c r="E43" s="14">
        <v>254827</v>
      </c>
      <c r="F43" s="14">
        <v>125727</v>
      </c>
      <c r="G43" s="14"/>
      <c r="H43" s="14">
        <v>375389</v>
      </c>
      <c r="I43" s="14">
        <v>28244</v>
      </c>
      <c r="J43" s="14"/>
      <c r="K43" s="33">
        <v>897022</v>
      </c>
      <c r="L43" s="12"/>
      <c r="M43" s="25"/>
      <c r="N43" s="14">
        <v>102385</v>
      </c>
      <c r="O43" s="14">
        <v>235827</v>
      </c>
      <c r="P43" s="14">
        <v>119077</v>
      </c>
      <c r="Q43" s="14"/>
      <c r="R43" s="14">
        <v>354583</v>
      </c>
      <c r="S43" s="14"/>
      <c r="T43" s="14"/>
      <c r="U43" s="14"/>
      <c r="V43" s="14">
        <v>24294</v>
      </c>
      <c r="W43" s="33">
        <v>836166</v>
      </c>
    </row>
    <row r="44" spans="1:23">
      <c r="A44" s="20" t="s">
        <v>41</v>
      </c>
      <c r="B44" s="12"/>
      <c r="C44" s="25">
        <v>49358</v>
      </c>
      <c r="D44" s="14">
        <v>222338</v>
      </c>
      <c r="E44" s="14">
        <v>249009</v>
      </c>
      <c r="F44" s="14">
        <v>201155</v>
      </c>
      <c r="G44" s="14"/>
      <c r="H44" s="14">
        <v>197516</v>
      </c>
      <c r="I44" s="14">
        <v>58565</v>
      </c>
      <c r="J44" s="14"/>
      <c r="K44" s="33">
        <v>977941</v>
      </c>
      <c r="L44" s="12"/>
      <c r="M44" s="25">
        <v>44608</v>
      </c>
      <c r="N44" s="14">
        <v>208088</v>
      </c>
      <c r="O44" s="14">
        <v>231194</v>
      </c>
      <c r="P44" s="14">
        <v>188026</v>
      </c>
      <c r="Q44" s="14"/>
      <c r="R44" s="14">
        <v>187065</v>
      </c>
      <c r="S44" s="14"/>
      <c r="T44" s="14"/>
      <c r="U44" s="14"/>
      <c r="V44" s="14">
        <v>56615</v>
      </c>
      <c r="W44" s="33">
        <v>915596</v>
      </c>
    </row>
    <row r="45" spans="1:23">
      <c r="A45" s="20" t="s">
        <v>42</v>
      </c>
      <c r="B45" s="12"/>
      <c r="C45" s="25">
        <v>0</v>
      </c>
      <c r="D45" s="14">
        <v>187729</v>
      </c>
      <c r="E45" s="14">
        <v>169992</v>
      </c>
      <c r="F45" s="14">
        <v>108167</v>
      </c>
      <c r="G45" s="14"/>
      <c r="H45" s="14">
        <v>272139</v>
      </c>
      <c r="I45" s="14">
        <v>33354</v>
      </c>
      <c r="J45" s="14"/>
      <c r="K45" s="33">
        <v>771381</v>
      </c>
      <c r="L45" s="12"/>
      <c r="M45" s="25">
        <v>0</v>
      </c>
      <c r="N45" s="14">
        <v>173479</v>
      </c>
      <c r="O45" s="14">
        <v>157642</v>
      </c>
      <c r="P45" s="14">
        <v>102467</v>
      </c>
      <c r="Q45" s="14"/>
      <c r="R45" s="14">
        <v>254089</v>
      </c>
      <c r="S45" s="14"/>
      <c r="T45" s="14"/>
      <c r="U45" s="14"/>
      <c r="V45" s="14">
        <v>30504</v>
      </c>
      <c r="W45" s="33">
        <v>718181</v>
      </c>
    </row>
    <row r="46" spans="1:23">
      <c r="A46" s="20" t="s">
        <v>43</v>
      </c>
      <c r="B46" s="12"/>
      <c r="C46" s="25">
        <v>69332</v>
      </c>
      <c r="D46" s="14">
        <v>65628</v>
      </c>
      <c r="E46" s="14">
        <v>403181</v>
      </c>
      <c r="F46" s="14">
        <v>197337</v>
      </c>
      <c r="G46" s="14"/>
      <c r="H46" s="14">
        <v>331478</v>
      </c>
      <c r="I46" s="14">
        <v>78676</v>
      </c>
      <c r="J46" s="14"/>
      <c r="K46" s="33">
        <v>1145632</v>
      </c>
      <c r="L46" s="12"/>
      <c r="M46" s="25">
        <v>69332</v>
      </c>
      <c r="N46" s="14">
        <v>65388</v>
      </c>
      <c r="O46" s="14">
        <v>358774</v>
      </c>
      <c r="P46" s="14">
        <v>173503</v>
      </c>
      <c r="Q46" s="14"/>
      <c r="R46" s="14">
        <v>263874</v>
      </c>
      <c r="S46" s="14"/>
      <c r="T46" s="14"/>
      <c r="U46" s="14"/>
      <c r="V46" s="14">
        <v>78670</v>
      </c>
      <c r="W46" s="33">
        <v>1009541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21974181.09</v>
      </c>
      <c r="D50" s="14">
        <v>44167156.31</v>
      </c>
      <c r="E50" s="14">
        <v>78878127.06</v>
      </c>
      <c r="F50" s="14">
        <v>72773943.8</v>
      </c>
      <c r="G50" s="14">
        <v>13239263.04</v>
      </c>
      <c r="H50" s="14">
        <v>75181876.93</v>
      </c>
      <c r="I50" s="14">
        <v>7729840</v>
      </c>
      <c r="J50" s="14"/>
      <c r="K50" s="33">
        <v>313944388.23</v>
      </c>
      <c r="L50" s="12"/>
      <c r="M50" s="25">
        <v>19182086.01</v>
      </c>
      <c r="N50" s="14">
        <v>42509754.12</v>
      </c>
      <c r="O50" s="14">
        <v>64500582.75</v>
      </c>
      <c r="P50" s="14">
        <v>67155500.09</v>
      </c>
      <c r="Q50" s="14">
        <v>17755610.69</v>
      </c>
      <c r="R50" s="14">
        <v>60705395.94</v>
      </c>
      <c r="S50" s="14">
        <v>4527539.7</v>
      </c>
      <c r="T50" s="14"/>
      <c r="U50" s="14">
        <v>7515053.26</v>
      </c>
      <c r="V50" s="14"/>
      <c r="W50" s="33">
        <v>283851522.56</v>
      </c>
    </row>
    <row r="51" spans="1:23">
      <c r="A51" s="20" t="s">
        <v>41</v>
      </c>
      <c r="B51" s="12"/>
      <c r="C51" s="25">
        <v>20259744.88</v>
      </c>
      <c r="D51" s="14">
        <v>48603417.59</v>
      </c>
      <c r="E51" s="14">
        <v>80887381.73</v>
      </c>
      <c r="F51" s="14">
        <v>81113595.62</v>
      </c>
      <c r="G51" s="14">
        <v>12932916.09</v>
      </c>
      <c r="H51" s="14">
        <v>69862558.1</v>
      </c>
      <c r="I51" s="14">
        <v>8046882.76</v>
      </c>
      <c r="J51" s="14">
        <v>306342</v>
      </c>
      <c r="K51" s="33">
        <v>322012838.77</v>
      </c>
      <c r="L51" s="12"/>
      <c r="M51" s="25">
        <v>17190723</v>
      </c>
      <c r="N51" s="14">
        <v>46169069.28</v>
      </c>
      <c r="O51" s="14">
        <v>74014957</v>
      </c>
      <c r="P51" s="14">
        <v>74093115.42</v>
      </c>
      <c r="Q51" s="14">
        <v>11361665.02</v>
      </c>
      <c r="R51" s="14">
        <v>55652169.58</v>
      </c>
      <c r="S51" s="14">
        <v>5291211.03</v>
      </c>
      <c r="T51" s="14">
        <v>623978.94</v>
      </c>
      <c r="U51" s="14">
        <v>6646717.72</v>
      </c>
      <c r="V51" s="14"/>
      <c r="W51" s="33">
        <v>291043606.99</v>
      </c>
    </row>
    <row r="52" spans="1:23">
      <c r="A52" s="20" t="s">
        <v>42</v>
      </c>
      <c r="B52" s="12"/>
      <c r="C52" s="25">
        <v>25094770.04</v>
      </c>
      <c r="D52" s="14">
        <v>47650444.64</v>
      </c>
      <c r="E52" s="14">
        <v>80940179.27</v>
      </c>
      <c r="F52" s="14">
        <v>81046361.17</v>
      </c>
      <c r="G52" s="14">
        <v>8818244.27</v>
      </c>
      <c r="H52" s="14">
        <v>77676773.43</v>
      </c>
      <c r="I52" s="14">
        <v>10149308.71</v>
      </c>
      <c r="J52" s="14">
        <v>155913</v>
      </c>
      <c r="K52" s="33">
        <v>331531994.53</v>
      </c>
      <c r="L52" s="12"/>
      <c r="M52" s="25">
        <v>22154513.84</v>
      </c>
      <c r="N52" s="14">
        <v>46022466.02</v>
      </c>
      <c r="O52" s="14">
        <v>73900812.28</v>
      </c>
      <c r="P52" s="14">
        <v>75507341.98</v>
      </c>
      <c r="Q52" s="14">
        <v>1309183.92</v>
      </c>
      <c r="R52" s="14">
        <v>65674452.55</v>
      </c>
      <c r="S52" s="14">
        <v>5777851.42</v>
      </c>
      <c r="T52" s="14">
        <v>682023.19</v>
      </c>
      <c r="U52" s="14">
        <v>8311518.16</v>
      </c>
      <c r="V52" s="14"/>
      <c r="W52" s="33">
        <v>299340163.36</v>
      </c>
    </row>
    <row r="53" spans="1:23">
      <c r="A53" s="20" t="s">
        <v>43</v>
      </c>
      <c r="B53" s="12"/>
      <c r="C53" s="25">
        <v>21918460.26</v>
      </c>
      <c r="D53" s="14">
        <v>48616521.68</v>
      </c>
      <c r="E53" s="14">
        <v>88399737.21</v>
      </c>
      <c r="F53" s="14">
        <v>87230771.09</v>
      </c>
      <c r="G53" s="14">
        <v>11861499.13</v>
      </c>
      <c r="H53" s="14">
        <v>86512993.74</v>
      </c>
      <c r="I53" s="14">
        <v>9357321.54</v>
      </c>
      <c r="J53" s="14">
        <v>2554344.3</v>
      </c>
      <c r="K53" s="33">
        <v>356451648.95</v>
      </c>
      <c r="L53" s="12"/>
      <c r="M53" s="25">
        <v>23165676.82</v>
      </c>
      <c r="N53" s="14">
        <v>46626213.28</v>
      </c>
      <c r="O53" s="14">
        <v>75430152.64</v>
      </c>
      <c r="P53" s="14">
        <v>80732981.31</v>
      </c>
      <c r="Q53" s="14">
        <v>9890983.07</v>
      </c>
      <c r="R53" s="14">
        <v>70590197.57</v>
      </c>
      <c r="S53" s="14">
        <v>4893917.87</v>
      </c>
      <c r="T53" s="14">
        <v>2729527.98</v>
      </c>
      <c r="U53" s="14">
        <v>7957686.63</v>
      </c>
      <c r="V53" s="14"/>
      <c r="W53" s="33">
        <v>322017337.17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64279555</v>
      </c>
      <c r="D57" s="14">
        <v>63746813</v>
      </c>
      <c r="E57" s="14">
        <v>325842975</v>
      </c>
      <c r="F57" s="14">
        <v>159575558</v>
      </c>
      <c r="G57" s="14">
        <v>36170747</v>
      </c>
      <c r="H57" s="14">
        <v>110973714</v>
      </c>
      <c r="I57" s="14">
        <v>2344885</v>
      </c>
      <c r="J57" s="14">
        <v>6217098</v>
      </c>
      <c r="K57" s="33">
        <v>769151345</v>
      </c>
      <c r="L57" s="12"/>
      <c r="M57" s="25">
        <v>57750704</v>
      </c>
      <c r="N57" s="14">
        <v>61000549</v>
      </c>
      <c r="O57" s="14">
        <v>278820991</v>
      </c>
      <c r="P57" s="14">
        <v>144773331</v>
      </c>
      <c r="Q57" s="14">
        <v>8295778</v>
      </c>
      <c r="R57" s="14">
        <v>90272677</v>
      </c>
      <c r="S57" s="14">
        <v>0</v>
      </c>
      <c r="T57" s="14">
        <v>4119408</v>
      </c>
      <c r="U57" s="14">
        <v>0</v>
      </c>
      <c r="V57" s="14">
        <v>27897853</v>
      </c>
      <c r="W57" s="33">
        <v>672931291</v>
      </c>
    </row>
    <row r="58" spans="1:23">
      <c r="A58" s="20" t="s">
        <v>41</v>
      </c>
      <c r="B58" s="12"/>
      <c r="C58" s="25">
        <v>57988345</v>
      </c>
      <c r="D58" s="14">
        <v>61688714</v>
      </c>
      <c r="E58" s="14">
        <v>311442417</v>
      </c>
      <c r="F58" s="14">
        <v>162719643</v>
      </c>
      <c r="G58" s="14">
        <v>28516034</v>
      </c>
      <c r="H58" s="14">
        <v>119717896</v>
      </c>
      <c r="I58" s="14">
        <v>6876419</v>
      </c>
      <c r="J58" s="14">
        <v>7497383</v>
      </c>
      <c r="K58" s="33">
        <v>756446851</v>
      </c>
      <c r="L58" s="12"/>
      <c r="M58" s="25">
        <v>54998712</v>
      </c>
      <c r="N58" s="14">
        <v>59545752</v>
      </c>
      <c r="O58" s="14">
        <v>266965893</v>
      </c>
      <c r="P58" s="14">
        <v>148434428</v>
      </c>
      <c r="Q58" s="14">
        <v>4161342</v>
      </c>
      <c r="R58" s="14">
        <v>95389342</v>
      </c>
      <c r="S58" s="14"/>
      <c r="T58" s="14">
        <v>9061704</v>
      </c>
      <c r="U58" s="14"/>
      <c r="V58" s="14">
        <v>31551777</v>
      </c>
      <c r="W58" s="33">
        <v>670108950</v>
      </c>
    </row>
    <row r="59" spans="1:23">
      <c r="A59" s="20" t="s">
        <v>42</v>
      </c>
      <c r="B59" s="12"/>
      <c r="C59" s="25">
        <v>53973442</v>
      </c>
      <c r="D59" s="14">
        <v>71320173</v>
      </c>
      <c r="E59" s="14">
        <v>289845343</v>
      </c>
      <c r="F59" s="14">
        <v>145285034</v>
      </c>
      <c r="G59" s="14">
        <v>30094472</v>
      </c>
      <c r="H59" s="14">
        <v>105109402</v>
      </c>
      <c r="I59" s="14">
        <v>7168424</v>
      </c>
      <c r="J59" s="14">
        <v>9339381</v>
      </c>
      <c r="K59" s="33">
        <v>712135671</v>
      </c>
      <c r="L59" s="12"/>
      <c r="M59" s="25">
        <v>46369325</v>
      </c>
      <c r="N59" s="14">
        <v>69843651</v>
      </c>
      <c r="O59" s="14">
        <v>245232029</v>
      </c>
      <c r="P59" s="14">
        <v>131045910</v>
      </c>
      <c r="Q59" s="14">
        <v>5104390</v>
      </c>
      <c r="R59" s="14">
        <v>84136865</v>
      </c>
      <c r="S59" s="14">
        <v>0</v>
      </c>
      <c r="T59" s="14">
        <v>10717158</v>
      </c>
      <c r="U59" s="14">
        <v>1926325</v>
      </c>
      <c r="V59" s="14">
        <v>26830697</v>
      </c>
      <c r="W59" s="33">
        <v>621206350</v>
      </c>
    </row>
    <row r="60" spans="1:23">
      <c r="A60" s="20" t="s">
        <v>43</v>
      </c>
      <c r="B60" s="12"/>
      <c r="C60" s="25">
        <v>61684833</v>
      </c>
      <c r="D60" s="14">
        <v>71960353</v>
      </c>
      <c r="E60" s="14">
        <v>317571536</v>
      </c>
      <c r="F60" s="14">
        <v>165045803</v>
      </c>
      <c r="G60" s="14">
        <v>41787985</v>
      </c>
      <c r="H60" s="14">
        <v>120373337</v>
      </c>
      <c r="I60" s="14">
        <v>10440361</v>
      </c>
      <c r="J60" s="14">
        <v>8957807</v>
      </c>
      <c r="K60" s="33">
        <v>797822015</v>
      </c>
      <c r="L60" s="12"/>
      <c r="M60" s="25">
        <v>58051903</v>
      </c>
      <c r="N60" s="14">
        <v>67814635</v>
      </c>
      <c r="O60" s="14">
        <v>267218883</v>
      </c>
      <c r="P60" s="14">
        <v>149266449</v>
      </c>
      <c r="Q60" s="14">
        <v>7305881</v>
      </c>
      <c r="R60" s="14">
        <v>95453483</v>
      </c>
      <c r="S60" s="14"/>
      <c r="T60" s="14">
        <v>14372845</v>
      </c>
      <c r="U60" s="14">
        <v>7642887</v>
      </c>
      <c r="V60" s="14">
        <v>38114405</v>
      </c>
      <c r="W60" s="33">
        <v>705241371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26489774.18</v>
      </c>
      <c r="D64" s="14">
        <v>6417933.11</v>
      </c>
      <c r="E64" s="14">
        <v>41462656.7</v>
      </c>
      <c r="F64" s="14">
        <v>3979830.88</v>
      </c>
      <c r="G64" s="14">
        <v>1027035.98</v>
      </c>
      <c r="H64" s="14">
        <v>15381521.19</v>
      </c>
      <c r="I64" s="14">
        <v>3661998.99</v>
      </c>
      <c r="J64" s="14">
        <v>0</v>
      </c>
      <c r="K64" s="33">
        <v>98420751.03</v>
      </c>
      <c r="L64" s="12"/>
      <c r="M64" s="25">
        <v>20913744.5</v>
      </c>
      <c r="N64" s="14">
        <v>5852733.22</v>
      </c>
      <c r="O64" s="14">
        <v>30894267.35</v>
      </c>
      <c r="P64" s="14">
        <v>3172710.59</v>
      </c>
      <c r="Q64" s="14">
        <v>1418750.65</v>
      </c>
      <c r="R64" s="14">
        <v>13025017.77</v>
      </c>
      <c r="S64" s="14">
        <v>0</v>
      </c>
      <c r="T64" s="14">
        <v>0</v>
      </c>
      <c r="U64" s="14">
        <v>4829708.7</v>
      </c>
      <c r="V64" s="14"/>
      <c r="W64" s="33">
        <v>80106932.78</v>
      </c>
    </row>
    <row r="65" spans="1:23">
      <c r="A65" s="20" t="s">
        <v>41</v>
      </c>
      <c r="B65" s="12"/>
      <c r="C65" s="25">
        <v>29363910.51</v>
      </c>
      <c r="D65" s="14">
        <v>6917570.59</v>
      </c>
      <c r="E65" s="14">
        <v>41493850.72</v>
      </c>
      <c r="F65" s="14">
        <v>4391371.93</v>
      </c>
      <c r="G65" s="14">
        <v>534225.34</v>
      </c>
      <c r="H65" s="14">
        <v>14121631.8</v>
      </c>
      <c r="I65" s="14">
        <v>3413556.85</v>
      </c>
      <c r="J65" s="14">
        <v>0</v>
      </c>
      <c r="K65" s="33">
        <v>100236117.74</v>
      </c>
      <c r="L65" s="12"/>
      <c r="M65" s="25">
        <v>23847069.93</v>
      </c>
      <c r="N65" s="14">
        <v>6579197.59</v>
      </c>
      <c r="O65" s="14">
        <v>31156645.11</v>
      </c>
      <c r="P65" s="14">
        <v>3553876.66</v>
      </c>
      <c r="Q65" s="14">
        <v>434009.15</v>
      </c>
      <c r="R65" s="14">
        <v>10068957.06</v>
      </c>
      <c r="S65" s="14">
        <v>0</v>
      </c>
      <c r="T65" s="14">
        <v>0</v>
      </c>
      <c r="U65" s="14">
        <v>5123002.62</v>
      </c>
      <c r="V65" s="14"/>
      <c r="W65" s="33">
        <v>80762758.12</v>
      </c>
    </row>
    <row r="66" spans="1:23">
      <c r="A66" s="20" t="s">
        <v>42</v>
      </c>
      <c r="B66" s="12"/>
      <c r="C66" s="25">
        <v>25973844.75</v>
      </c>
      <c r="D66" s="14">
        <v>9878389.06</v>
      </c>
      <c r="E66" s="14">
        <v>39535667.69</v>
      </c>
      <c r="F66" s="14">
        <v>8722525.2</v>
      </c>
      <c r="G66" s="14">
        <v>1652072.1</v>
      </c>
      <c r="H66" s="14">
        <v>9494176.75</v>
      </c>
      <c r="I66" s="14">
        <v>3927054.36</v>
      </c>
      <c r="J66" s="14">
        <v>0</v>
      </c>
      <c r="K66" s="33">
        <v>99183729.91</v>
      </c>
      <c r="L66" s="12"/>
      <c r="M66" s="25">
        <v>19583241.12</v>
      </c>
      <c r="N66" s="14">
        <v>9361267.54</v>
      </c>
      <c r="O66" s="14">
        <v>28761225.01</v>
      </c>
      <c r="P66" s="14">
        <v>7339663.67</v>
      </c>
      <c r="Q66" s="14">
        <v>1341052.08</v>
      </c>
      <c r="R66" s="14">
        <v>5243357.61</v>
      </c>
      <c r="S66" s="14">
        <v>0</v>
      </c>
      <c r="T66" s="14">
        <v>0</v>
      </c>
      <c r="U66" s="14">
        <v>5229989.72</v>
      </c>
      <c r="V66" s="14"/>
      <c r="W66" s="33">
        <v>76859796.75</v>
      </c>
    </row>
    <row r="67" spans="1:23">
      <c r="A67" s="20" t="s">
        <v>43</v>
      </c>
      <c r="B67" s="12"/>
      <c r="C67" s="25">
        <v>22865380.58</v>
      </c>
      <c r="D67" s="14">
        <v>8954108.06</v>
      </c>
      <c r="E67" s="14">
        <v>39586908.64</v>
      </c>
      <c r="F67" s="14">
        <v>8774413.27</v>
      </c>
      <c r="G67" s="14">
        <v>727452.87</v>
      </c>
      <c r="H67" s="14">
        <v>12372282.18</v>
      </c>
      <c r="I67" s="14">
        <v>1289183.63</v>
      </c>
      <c r="J67" s="14"/>
      <c r="K67" s="33">
        <v>94569729.23</v>
      </c>
      <c r="L67" s="12"/>
      <c r="M67" s="25">
        <v>17204672.62</v>
      </c>
      <c r="N67" s="14">
        <v>8410782.57</v>
      </c>
      <c r="O67" s="14">
        <v>26162979.14</v>
      </c>
      <c r="P67" s="14">
        <v>3307718.59</v>
      </c>
      <c r="Q67" s="14">
        <v>-297100.42</v>
      </c>
      <c r="R67" s="14">
        <v>12415880.44</v>
      </c>
      <c r="S67" s="14"/>
      <c r="T67" s="14"/>
      <c r="U67" s="14">
        <v>2891282.04</v>
      </c>
      <c r="V67" s="14"/>
      <c r="W67" s="33">
        <v>70096214.98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17413496</v>
      </c>
      <c r="D78" s="14">
        <v>21846610</v>
      </c>
      <c r="E78" s="14">
        <v>109683382</v>
      </c>
      <c r="F78" s="14">
        <v>53540521</v>
      </c>
      <c r="G78" s="14">
        <v>10110084</v>
      </c>
      <c r="H78" s="14">
        <v>59641508</v>
      </c>
      <c r="I78" s="14">
        <v>4631532</v>
      </c>
      <c r="J78" s="14">
        <v>364435</v>
      </c>
      <c r="K78" s="33">
        <v>277231568</v>
      </c>
      <c r="L78" s="12"/>
      <c r="M78" s="25">
        <v>18730071</v>
      </c>
      <c r="N78" s="14">
        <v>19762982</v>
      </c>
      <c r="O78" s="14">
        <v>94700354</v>
      </c>
      <c r="P78" s="14">
        <v>47625045</v>
      </c>
      <c r="Q78" s="14">
        <v>4680615</v>
      </c>
      <c r="R78" s="14">
        <v>47825248</v>
      </c>
      <c r="S78" s="14"/>
      <c r="T78" s="14">
        <v>700150</v>
      </c>
      <c r="U78" s="14"/>
      <c r="V78" s="14">
        <v>4976738</v>
      </c>
      <c r="W78" s="33">
        <v>239001203</v>
      </c>
    </row>
    <row r="79" spans="1:23">
      <c r="A79" s="20" t="s">
        <v>41</v>
      </c>
      <c r="B79" s="12"/>
      <c r="C79" s="25">
        <v>25182442</v>
      </c>
      <c r="D79" s="14">
        <v>20881463</v>
      </c>
      <c r="E79" s="14">
        <v>100203792</v>
      </c>
      <c r="F79" s="14">
        <v>57789646</v>
      </c>
      <c r="G79" s="14">
        <v>9361341</v>
      </c>
      <c r="H79" s="14">
        <v>62225575</v>
      </c>
      <c r="I79" s="14">
        <v>1725973</v>
      </c>
      <c r="J79" s="14">
        <v>2435673</v>
      </c>
      <c r="K79" s="33">
        <v>279805905</v>
      </c>
      <c r="L79" s="12"/>
      <c r="M79" s="25">
        <v>23389778</v>
      </c>
      <c r="N79" s="14">
        <v>19521427</v>
      </c>
      <c r="O79" s="14">
        <v>83944313</v>
      </c>
      <c r="P79" s="14">
        <v>51637167</v>
      </c>
      <c r="Q79" s="14">
        <v>2851832</v>
      </c>
      <c r="R79" s="14">
        <v>46764678</v>
      </c>
      <c r="S79" s="14"/>
      <c r="T79" s="14">
        <v>1153805</v>
      </c>
      <c r="U79" s="14"/>
      <c r="V79" s="14">
        <v>6560118</v>
      </c>
      <c r="W79" s="33">
        <v>235823118</v>
      </c>
    </row>
    <row r="80" spans="1:23">
      <c r="A80" s="20" t="s">
        <v>42</v>
      </c>
      <c r="B80" s="12"/>
      <c r="C80" s="25">
        <v>24291990</v>
      </c>
      <c r="D80" s="14">
        <v>23558368</v>
      </c>
      <c r="E80" s="14">
        <v>90058245</v>
      </c>
      <c r="F80" s="14">
        <v>52471332</v>
      </c>
      <c r="G80" s="14">
        <v>11998206</v>
      </c>
      <c r="H80" s="14">
        <v>61480598</v>
      </c>
      <c r="I80" s="14">
        <v>5635782</v>
      </c>
      <c r="J80" s="14">
        <v>2458734</v>
      </c>
      <c r="K80" s="33">
        <v>271953255</v>
      </c>
      <c r="L80" s="12"/>
      <c r="M80" s="25">
        <v>22197920</v>
      </c>
      <c r="N80" s="14">
        <v>21937038</v>
      </c>
      <c r="O80" s="14">
        <v>75596134</v>
      </c>
      <c r="P80" s="14">
        <v>46765012</v>
      </c>
      <c r="Q80" s="14">
        <v>3020281</v>
      </c>
      <c r="R80" s="14">
        <v>47235482</v>
      </c>
      <c r="S80" s="14"/>
      <c r="T80" s="14">
        <v>2977343</v>
      </c>
      <c r="U80" s="14">
        <v>1747990</v>
      </c>
      <c r="V80" s="14">
        <v>10533528</v>
      </c>
      <c r="W80" s="33">
        <v>232010728</v>
      </c>
    </row>
    <row r="81" spans="1:23">
      <c r="A81" s="20" t="s">
        <v>43</v>
      </c>
      <c r="B81" s="12"/>
      <c r="C81" s="25">
        <v>26770014</v>
      </c>
      <c r="D81" s="14">
        <v>30657437</v>
      </c>
      <c r="E81" s="14">
        <v>105110039</v>
      </c>
      <c r="F81" s="14">
        <v>48607419</v>
      </c>
      <c r="G81" s="14">
        <v>13776082</v>
      </c>
      <c r="H81" s="14">
        <v>63082037</v>
      </c>
      <c r="I81" s="14">
        <v>2318715</v>
      </c>
      <c r="J81" s="14">
        <v>3982368</v>
      </c>
      <c r="K81" s="33">
        <v>294304111</v>
      </c>
      <c r="L81" s="12"/>
      <c r="M81" s="25">
        <v>26043252</v>
      </c>
      <c r="N81" s="14">
        <v>28846416</v>
      </c>
      <c r="O81" s="14">
        <v>87925938</v>
      </c>
      <c r="P81" s="14">
        <v>42733078</v>
      </c>
      <c r="Q81" s="14">
        <v>5215203</v>
      </c>
      <c r="R81" s="14">
        <v>48599237</v>
      </c>
      <c r="S81" s="14"/>
      <c r="T81" s="14">
        <v>4399799</v>
      </c>
      <c r="U81" s="14">
        <v>825304</v>
      </c>
      <c r="V81" s="14">
        <v>9154574</v>
      </c>
      <c r="W81" s="33">
        <v>253742801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44966825.04</v>
      </c>
      <c r="D85" s="14">
        <v>80620117.26</v>
      </c>
      <c r="E85" s="14">
        <v>163879311.92</v>
      </c>
      <c r="F85" s="14">
        <v>145307047.2</v>
      </c>
      <c r="G85" s="14">
        <v>33140785.09</v>
      </c>
      <c r="H85" s="14">
        <v>132454333.86</v>
      </c>
      <c r="I85" s="14">
        <v>8031845.81</v>
      </c>
      <c r="J85" s="14">
        <v>65537</v>
      </c>
      <c r="K85" s="33">
        <v>608465803.18</v>
      </c>
      <c r="L85" s="12"/>
      <c r="M85" s="25">
        <v>32958521.46</v>
      </c>
      <c r="N85" s="14">
        <v>77722301.15</v>
      </c>
      <c r="O85" s="14">
        <v>130493927.2</v>
      </c>
      <c r="P85" s="14">
        <v>132630791.99</v>
      </c>
      <c r="Q85" s="14">
        <v>46077084.75</v>
      </c>
      <c r="R85" s="14">
        <v>106943130.04</v>
      </c>
      <c r="S85" s="14">
        <v>4670673.95</v>
      </c>
      <c r="T85" s="14">
        <v>309617.79</v>
      </c>
      <c r="U85" s="14">
        <v>14436102.95</v>
      </c>
      <c r="V85" s="14"/>
      <c r="W85" s="33">
        <v>546242151.28</v>
      </c>
    </row>
    <row r="86" spans="1:23">
      <c r="A86" s="20" t="s">
        <v>41</v>
      </c>
      <c r="B86" s="12"/>
      <c r="C86" s="25">
        <v>33881251.16</v>
      </c>
      <c r="D86" s="14">
        <v>83019211.81</v>
      </c>
      <c r="E86" s="14">
        <v>146696420.74</v>
      </c>
      <c r="F86" s="14">
        <v>148696288.74</v>
      </c>
      <c r="G86" s="14">
        <v>35373182.76</v>
      </c>
      <c r="H86" s="14">
        <v>141008738.38</v>
      </c>
      <c r="I86" s="14">
        <v>15952829.65</v>
      </c>
      <c r="J86" s="14">
        <v>15091</v>
      </c>
      <c r="K86" s="33">
        <v>604643014.24</v>
      </c>
      <c r="L86" s="12"/>
      <c r="M86" s="25">
        <v>36152045.63</v>
      </c>
      <c r="N86" s="14">
        <v>78137589.17</v>
      </c>
      <c r="O86" s="14">
        <v>139432247.47</v>
      </c>
      <c r="P86" s="14">
        <v>135435582.96</v>
      </c>
      <c r="Q86" s="14">
        <v>10435719.58</v>
      </c>
      <c r="R86" s="14">
        <v>113715028.95</v>
      </c>
      <c r="S86" s="14">
        <v>12536211.11</v>
      </c>
      <c r="T86" s="14">
        <v>125173.18</v>
      </c>
      <c r="U86" s="14">
        <v>10438747.82</v>
      </c>
      <c r="V86" s="14"/>
      <c r="W86" s="33">
        <v>536408345.87</v>
      </c>
    </row>
    <row r="87" spans="1:23">
      <c r="A87" s="20" t="s">
        <v>42</v>
      </c>
      <c r="B87" s="12"/>
      <c r="C87" s="25">
        <v>44445604.32</v>
      </c>
      <c r="D87" s="14">
        <v>85763254.2</v>
      </c>
      <c r="E87" s="14">
        <v>134443810.61</v>
      </c>
      <c r="F87" s="14">
        <v>143015036.8</v>
      </c>
      <c r="G87" s="14">
        <v>23631698.55</v>
      </c>
      <c r="H87" s="14">
        <v>127557576.25</v>
      </c>
      <c r="I87" s="14">
        <v>16888844.59</v>
      </c>
      <c r="J87" s="14">
        <v>2173716.26</v>
      </c>
      <c r="K87" s="33">
        <v>577919541.58</v>
      </c>
      <c r="L87" s="12"/>
      <c r="M87" s="25">
        <v>36500242.91</v>
      </c>
      <c r="N87" s="14">
        <v>82146399.23</v>
      </c>
      <c r="O87" s="14">
        <v>117973543.84</v>
      </c>
      <c r="P87" s="14">
        <v>130058587.92</v>
      </c>
      <c r="Q87" s="14">
        <v>20496335.95</v>
      </c>
      <c r="R87" s="14">
        <v>104372586.26</v>
      </c>
      <c r="S87" s="14">
        <v>9371696.03</v>
      </c>
      <c r="T87" s="14">
        <v>4288428.21</v>
      </c>
      <c r="U87" s="14">
        <v>12714420.12</v>
      </c>
      <c r="V87" s="14"/>
      <c r="W87" s="33">
        <v>517922240.47</v>
      </c>
    </row>
    <row r="88" spans="1:23">
      <c r="A88" s="20" t="s">
        <v>43</v>
      </c>
      <c r="B88" s="12"/>
      <c r="C88" s="25">
        <v>44155372.98</v>
      </c>
      <c r="D88" s="14">
        <v>87959837.28</v>
      </c>
      <c r="E88" s="14">
        <v>152054850.73</v>
      </c>
      <c r="F88" s="14">
        <v>131890783.03</v>
      </c>
      <c r="G88" s="14">
        <v>30051266.97</v>
      </c>
      <c r="H88" s="14">
        <v>147679564.3</v>
      </c>
      <c r="I88" s="14">
        <v>10351299.29</v>
      </c>
      <c r="J88" s="14">
        <v>4968957.18</v>
      </c>
      <c r="K88" s="33">
        <v>609111931.76</v>
      </c>
      <c r="L88" s="12"/>
      <c r="M88" s="25">
        <v>38333428.49</v>
      </c>
      <c r="N88" s="14">
        <v>83861352.53</v>
      </c>
      <c r="O88" s="14">
        <v>142545879.88</v>
      </c>
      <c r="P88" s="14">
        <v>120242299.33</v>
      </c>
      <c r="Q88" s="14">
        <v>11401275.46</v>
      </c>
      <c r="R88" s="14">
        <v>120598413.54</v>
      </c>
      <c r="S88" s="14">
        <v>5721004.66</v>
      </c>
      <c r="T88" s="14">
        <v>6363476.52</v>
      </c>
      <c r="U88" s="14">
        <v>14411931.42</v>
      </c>
      <c r="V88" s="14"/>
      <c r="W88" s="33">
        <v>543479061.83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2277072</v>
      </c>
      <c r="D92" s="14">
        <v>1543240</v>
      </c>
      <c r="E92" s="14">
        <v>8535024</v>
      </c>
      <c r="F92" s="14">
        <v>5404376</v>
      </c>
      <c r="G92" s="14">
        <v>467972</v>
      </c>
      <c r="H92" s="14">
        <v>2377567</v>
      </c>
      <c r="I92" s="14">
        <v>909972</v>
      </c>
      <c r="J92" s="14">
        <v>0</v>
      </c>
      <c r="K92" s="33">
        <v>21515223</v>
      </c>
      <c r="L92" s="12"/>
      <c r="M92" s="25">
        <v>1350554</v>
      </c>
      <c r="N92" s="14">
        <v>1399519</v>
      </c>
      <c r="O92" s="14">
        <v>6440917</v>
      </c>
      <c r="P92" s="14">
        <v>4826293</v>
      </c>
      <c r="Q92" s="14">
        <v>365155</v>
      </c>
      <c r="R92" s="14">
        <v>1252472</v>
      </c>
      <c r="S92" s="14">
        <v>636271</v>
      </c>
      <c r="T92" s="14">
        <v>270310</v>
      </c>
      <c r="U92" s="14">
        <v>1225744</v>
      </c>
      <c r="V92" s="14">
        <v>0</v>
      </c>
      <c r="W92" s="33">
        <v>17767235</v>
      </c>
    </row>
    <row r="93" spans="1:23">
      <c r="A93" s="20" t="s">
        <v>41</v>
      </c>
      <c r="B93" s="12"/>
      <c r="C93" s="25">
        <v>537185</v>
      </c>
      <c r="D93" s="14">
        <v>483425</v>
      </c>
      <c r="E93" s="14">
        <v>1721568</v>
      </c>
      <c r="F93" s="14">
        <v>895577</v>
      </c>
      <c r="G93" s="14">
        <v>54199</v>
      </c>
      <c r="H93" s="14">
        <v>1200398</v>
      </c>
      <c r="I93" s="14">
        <v>0</v>
      </c>
      <c r="J93" s="14">
        <v>0</v>
      </c>
      <c r="K93" s="33">
        <v>4892352</v>
      </c>
      <c r="L93" s="12"/>
      <c r="M93" s="25">
        <v>-391358</v>
      </c>
      <c r="N93" s="14">
        <v>474738</v>
      </c>
      <c r="O93" s="14">
        <v>1055391</v>
      </c>
      <c r="P93" s="14">
        <v>1216209</v>
      </c>
      <c r="Q93" s="14">
        <v>-32038</v>
      </c>
      <c r="R93" s="14">
        <v>1160828</v>
      </c>
      <c r="S93" s="14">
        <v>-134158</v>
      </c>
      <c r="T93" s="14">
        <v>200601</v>
      </c>
      <c r="U93" s="14">
        <v>-752313</v>
      </c>
      <c r="V93" s="14">
        <v>0</v>
      </c>
      <c r="W93" s="33">
        <v>2797900</v>
      </c>
    </row>
    <row r="94" spans="1:23">
      <c r="A94" s="20" t="s">
        <v>42</v>
      </c>
      <c r="B94" s="12"/>
      <c r="C94" s="25">
        <v>300110</v>
      </c>
      <c r="D94" s="14">
        <v>467559</v>
      </c>
      <c r="E94" s="14">
        <v>1880236</v>
      </c>
      <c r="F94" s="14">
        <v>624154</v>
      </c>
      <c r="G94" s="14">
        <v>33741</v>
      </c>
      <c r="H94" s="14">
        <v>533430</v>
      </c>
      <c r="I94" s="14">
        <v>309213</v>
      </c>
      <c r="J94" s="14">
        <v>0</v>
      </c>
      <c r="K94" s="33">
        <v>4148443</v>
      </c>
      <c r="L94" s="12"/>
      <c r="M94" s="25">
        <v>-241614</v>
      </c>
      <c r="N94" s="14">
        <v>418970</v>
      </c>
      <c r="O94" s="14">
        <v>599464</v>
      </c>
      <c r="P94" s="14">
        <v>653945</v>
      </c>
      <c r="Q94" s="14">
        <v>28059</v>
      </c>
      <c r="R94" s="14">
        <v>261441</v>
      </c>
      <c r="S94" s="14">
        <v>-61495</v>
      </c>
      <c r="T94" s="14">
        <v>357859</v>
      </c>
      <c r="U94" s="14">
        <v>587167</v>
      </c>
      <c r="V94" s="14">
        <v>0</v>
      </c>
      <c r="W94" s="33">
        <v>2603796</v>
      </c>
    </row>
    <row r="95" spans="1:23">
      <c r="A95" s="20" t="s">
        <v>43</v>
      </c>
      <c r="B95" s="12"/>
      <c r="C95" s="25">
        <v>494571</v>
      </c>
      <c r="D95" s="14">
        <v>740016</v>
      </c>
      <c r="E95" s="14">
        <v>1725326</v>
      </c>
      <c r="F95" s="14">
        <v>819095</v>
      </c>
      <c r="G95" s="14">
        <v>126702</v>
      </c>
      <c r="H95" s="14">
        <v>548753</v>
      </c>
      <c r="I95" s="14">
        <v>266194</v>
      </c>
      <c r="J95" s="14">
        <v>0</v>
      </c>
      <c r="K95" s="33">
        <v>4720657</v>
      </c>
      <c r="L95" s="12"/>
      <c r="M95" s="25">
        <v>297267</v>
      </c>
      <c r="N95" s="14">
        <v>670728</v>
      </c>
      <c r="O95" s="14">
        <v>1504927</v>
      </c>
      <c r="P95" s="14">
        <v>851311</v>
      </c>
      <c r="Q95" s="14">
        <v>34579</v>
      </c>
      <c r="R95" s="14">
        <v>433975</v>
      </c>
      <c r="S95" s="14">
        <v>-39490</v>
      </c>
      <c r="T95" s="14">
        <v>508306</v>
      </c>
      <c r="U95" s="14">
        <v>-763665</v>
      </c>
      <c r="V95" s="14">
        <v>0</v>
      </c>
      <c r="W95" s="33">
        <v>3497938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8130971</v>
      </c>
      <c r="D99" s="14">
        <v>13571843</v>
      </c>
      <c r="E99" s="14">
        <v>62749927</v>
      </c>
      <c r="F99" s="14">
        <v>49352932</v>
      </c>
      <c r="G99" s="14">
        <v>1868768</v>
      </c>
      <c r="H99" s="14">
        <v>53683261</v>
      </c>
      <c r="I99" s="14">
        <v>5615730</v>
      </c>
      <c r="J99" s="14">
        <v>0</v>
      </c>
      <c r="K99" s="33">
        <v>194973432</v>
      </c>
      <c r="L99" s="12"/>
      <c r="M99" s="25">
        <v>7532799</v>
      </c>
      <c r="N99" s="14">
        <v>12964555</v>
      </c>
      <c r="O99" s="14">
        <v>53773388</v>
      </c>
      <c r="P99" s="14">
        <v>43242322</v>
      </c>
      <c r="Q99" s="14">
        <v>1256538</v>
      </c>
      <c r="R99" s="14">
        <v>37787076</v>
      </c>
      <c r="S99" s="14">
        <v>1085033</v>
      </c>
      <c r="T99" s="14">
        <v>3980014</v>
      </c>
      <c r="U99" s="14">
        <v>3701661</v>
      </c>
      <c r="V99" s="14">
        <v>0</v>
      </c>
      <c r="W99" s="33">
        <v>165323386</v>
      </c>
    </row>
    <row r="100" spans="1:23">
      <c r="A100" s="20" t="s">
        <v>41</v>
      </c>
      <c r="B100" s="12"/>
      <c r="C100" s="25">
        <v>8944516</v>
      </c>
      <c r="D100" s="14">
        <v>14724174</v>
      </c>
      <c r="E100" s="14">
        <v>50281040</v>
      </c>
      <c r="F100" s="14">
        <v>36514553</v>
      </c>
      <c r="G100" s="14">
        <v>4171114</v>
      </c>
      <c r="H100" s="14">
        <v>60137932</v>
      </c>
      <c r="I100" s="14">
        <v>3292535</v>
      </c>
      <c r="J100" s="14">
        <v>0</v>
      </c>
      <c r="K100" s="33">
        <v>178065864</v>
      </c>
      <c r="L100" s="12"/>
      <c r="M100" s="25">
        <v>8032421</v>
      </c>
      <c r="N100" s="14">
        <v>12980906</v>
      </c>
      <c r="O100" s="14">
        <v>45001743</v>
      </c>
      <c r="P100" s="14">
        <v>32679970</v>
      </c>
      <c r="Q100" s="14">
        <v>3543475</v>
      </c>
      <c r="R100" s="14">
        <v>43294649</v>
      </c>
      <c r="S100" s="14">
        <v>28941</v>
      </c>
      <c r="T100" s="14">
        <v>2711957</v>
      </c>
      <c r="U100" s="14">
        <v>1207654</v>
      </c>
      <c r="V100" s="14">
        <v>0</v>
      </c>
      <c r="W100" s="33">
        <v>149481716</v>
      </c>
    </row>
    <row r="101" spans="1:23">
      <c r="A101" s="20" t="s">
        <v>42</v>
      </c>
      <c r="B101" s="12"/>
      <c r="C101" s="25">
        <v>8950537</v>
      </c>
      <c r="D101" s="14">
        <v>16886425</v>
      </c>
      <c r="E101" s="14">
        <v>48461068</v>
      </c>
      <c r="F101" s="14">
        <v>31929688</v>
      </c>
      <c r="G101" s="14">
        <v>5160903</v>
      </c>
      <c r="H101" s="14">
        <v>55660476</v>
      </c>
      <c r="I101" s="14">
        <v>5311845</v>
      </c>
      <c r="J101" s="14">
        <v>0</v>
      </c>
      <c r="K101" s="33">
        <v>172360942</v>
      </c>
      <c r="L101" s="12"/>
      <c r="M101" s="25">
        <v>8206245</v>
      </c>
      <c r="N101" s="14">
        <v>15620719</v>
      </c>
      <c r="O101" s="14">
        <v>41818932</v>
      </c>
      <c r="P101" s="14">
        <v>28477512</v>
      </c>
      <c r="Q101" s="14">
        <v>4482282</v>
      </c>
      <c r="R101" s="14">
        <v>38619539</v>
      </c>
      <c r="S101" s="14">
        <v>1853149</v>
      </c>
      <c r="T101" s="14">
        <v>1547239</v>
      </c>
      <c r="U101" s="14">
        <v>4990025</v>
      </c>
      <c r="V101" s="14">
        <v>0</v>
      </c>
      <c r="W101" s="33">
        <v>145615642</v>
      </c>
    </row>
    <row r="102" spans="1:23">
      <c r="A102" s="20" t="s">
        <v>43</v>
      </c>
      <c r="B102" s="12"/>
      <c r="C102" s="25">
        <v>10013561</v>
      </c>
      <c r="D102" s="14">
        <v>15493709</v>
      </c>
      <c r="E102" s="14">
        <v>52284972</v>
      </c>
      <c r="F102" s="14">
        <v>37077617</v>
      </c>
      <c r="G102" s="14">
        <v>7736954</v>
      </c>
      <c r="H102" s="14">
        <v>53268710</v>
      </c>
      <c r="I102" s="14">
        <v>6348145</v>
      </c>
      <c r="J102" s="14">
        <v>0</v>
      </c>
      <c r="K102" s="33">
        <v>182223668</v>
      </c>
      <c r="L102" s="12"/>
      <c r="M102" s="25">
        <v>9599776</v>
      </c>
      <c r="N102" s="14">
        <v>14357170</v>
      </c>
      <c r="O102" s="14">
        <v>42923094</v>
      </c>
      <c r="P102" s="14">
        <v>34268177</v>
      </c>
      <c r="Q102" s="14">
        <v>7281042</v>
      </c>
      <c r="R102" s="14">
        <v>38462740</v>
      </c>
      <c r="S102" s="14">
        <v>1158727</v>
      </c>
      <c r="T102" s="14">
        <v>4567539</v>
      </c>
      <c r="U102" s="14">
        <v>2658725</v>
      </c>
      <c r="V102" s="14">
        <v>0</v>
      </c>
      <c r="W102" s="33">
        <v>155276990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21596262</v>
      </c>
      <c r="D106" s="14">
        <v>28472315</v>
      </c>
      <c r="E106" s="14">
        <v>191122506</v>
      </c>
      <c r="F106" s="14">
        <v>143958408</v>
      </c>
      <c r="G106" s="14">
        <v>7997023</v>
      </c>
      <c r="H106" s="14">
        <v>132027009</v>
      </c>
      <c r="I106" s="14">
        <v>7020295</v>
      </c>
      <c r="J106" s="14">
        <v>0</v>
      </c>
      <c r="K106" s="33">
        <v>532193818</v>
      </c>
      <c r="L106" s="12"/>
      <c r="M106" s="25">
        <v>19625675</v>
      </c>
      <c r="N106" s="14">
        <v>26952932</v>
      </c>
      <c r="O106" s="14">
        <v>165398187</v>
      </c>
      <c r="P106" s="14">
        <v>126688071</v>
      </c>
      <c r="Q106" s="14">
        <v>6530690</v>
      </c>
      <c r="R106" s="14">
        <v>87751987</v>
      </c>
      <c r="S106" s="14">
        <v>1548753</v>
      </c>
      <c r="T106" s="14">
        <v>2936375</v>
      </c>
      <c r="U106" s="14">
        <v>6963742</v>
      </c>
      <c r="V106" s="14">
        <v>0</v>
      </c>
      <c r="W106" s="33">
        <v>444396412</v>
      </c>
    </row>
    <row r="107" spans="1:23">
      <c r="A107" s="20" t="s">
        <v>41</v>
      </c>
      <c r="B107" s="12"/>
      <c r="C107" s="25">
        <v>17132285</v>
      </c>
      <c r="D107" s="14">
        <v>34373868</v>
      </c>
      <c r="E107" s="14">
        <v>204656258</v>
      </c>
      <c r="F107" s="14">
        <v>122880248</v>
      </c>
      <c r="G107" s="14">
        <v>10100517</v>
      </c>
      <c r="H107" s="14">
        <v>137079906</v>
      </c>
      <c r="I107" s="14">
        <v>7358819</v>
      </c>
      <c r="J107" s="14">
        <v>0</v>
      </c>
      <c r="K107" s="33">
        <v>533581901</v>
      </c>
      <c r="L107" s="12"/>
      <c r="M107" s="25">
        <v>16569906</v>
      </c>
      <c r="N107" s="14">
        <v>32787225</v>
      </c>
      <c r="O107" s="14">
        <v>182526238</v>
      </c>
      <c r="P107" s="14">
        <v>106952757</v>
      </c>
      <c r="Q107" s="14">
        <v>8737815</v>
      </c>
      <c r="R107" s="14">
        <v>98082367</v>
      </c>
      <c r="S107" s="14">
        <v>1895856</v>
      </c>
      <c r="T107" s="14">
        <v>4470258</v>
      </c>
      <c r="U107" s="14">
        <v>929429</v>
      </c>
      <c r="V107" s="14">
        <v>0</v>
      </c>
      <c r="W107" s="33">
        <v>452951851</v>
      </c>
    </row>
    <row r="108" spans="1:23">
      <c r="A108" s="20" t="s">
        <v>42</v>
      </c>
      <c r="B108" s="12"/>
      <c r="C108" s="25">
        <v>17567490</v>
      </c>
      <c r="D108" s="14">
        <v>38756063</v>
      </c>
      <c r="E108" s="14">
        <v>180080666</v>
      </c>
      <c r="F108" s="14">
        <v>122944182</v>
      </c>
      <c r="G108" s="14">
        <v>11634420</v>
      </c>
      <c r="H108" s="14">
        <v>143977744</v>
      </c>
      <c r="I108" s="14">
        <v>10049403</v>
      </c>
      <c r="J108" s="14">
        <v>0</v>
      </c>
      <c r="K108" s="33">
        <v>525009968</v>
      </c>
      <c r="L108" s="12"/>
      <c r="M108" s="25">
        <v>17434853</v>
      </c>
      <c r="N108" s="14">
        <v>35521937</v>
      </c>
      <c r="O108" s="14">
        <v>156490097</v>
      </c>
      <c r="P108" s="14">
        <v>110352481</v>
      </c>
      <c r="Q108" s="14">
        <v>10037039</v>
      </c>
      <c r="R108" s="14">
        <v>100065484</v>
      </c>
      <c r="S108" s="14">
        <v>3308935</v>
      </c>
      <c r="T108" s="14">
        <v>2744062</v>
      </c>
      <c r="U108" s="14">
        <v>6418009</v>
      </c>
      <c r="V108" s="14">
        <v>0</v>
      </c>
      <c r="W108" s="33">
        <v>442372897</v>
      </c>
    </row>
    <row r="109" spans="1:23">
      <c r="A109" s="20" t="s">
        <v>43</v>
      </c>
      <c r="B109" s="12"/>
      <c r="C109" s="25">
        <v>18703898</v>
      </c>
      <c r="D109" s="14">
        <v>35608437</v>
      </c>
      <c r="E109" s="14">
        <v>187580087</v>
      </c>
      <c r="F109" s="14">
        <v>119526200</v>
      </c>
      <c r="G109" s="14">
        <v>15079116</v>
      </c>
      <c r="H109" s="14">
        <v>139301090</v>
      </c>
      <c r="I109" s="14">
        <v>9981043</v>
      </c>
      <c r="J109" s="14">
        <v>0</v>
      </c>
      <c r="K109" s="33">
        <v>525779871</v>
      </c>
      <c r="L109" s="12"/>
      <c r="M109" s="25">
        <v>17230965</v>
      </c>
      <c r="N109" s="14">
        <v>32610431</v>
      </c>
      <c r="O109" s="14">
        <v>160278678</v>
      </c>
      <c r="P109" s="14">
        <v>106305952</v>
      </c>
      <c r="Q109" s="14">
        <v>13946468</v>
      </c>
      <c r="R109" s="14">
        <v>98873286</v>
      </c>
      <c r="S109" s="14">
        <v>3534668</v>
      </c>
      <c r="T109" s="14">
        <v>5910340</v>
      </c>
      <c r="U109" s="14">
        <v>8137394</v>
      </c>
      <c r="V109" s="14">
        <v>0</v>
      </c>
      <c r="W109" s="33">
        <v>446828182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57984915.25</v>
      </c>
      <c r="D113" s="14">
        <v>103291343.6</v>
      </c>
      <c r="E113" s="14">
        <v>186695787.01</v>
      </c>
      <c r="F113" s="14">
        <v>137413459.51</v>
      </c>
      <c r="G113" s="14">
        <v>37617690.75</v>
      </c>
      <c r="H113" s="14">
        <v>237447623.51</v>
      </c>
      <c r="I113" s="14">
        <v>10395464.64</v>
      </c>
      <c r="J113" s="14"/>
      <c r="K113" s="33">
        <v>770846284.27</v>
      </c>
      <c r="L113" s="12"/>
      <c r="M113" s="25">
        <v>44672794.66</v>
      </c>
      <c r="N113" s="14">
        <v>98608407.29</v>
      </c>
      <c r="O113" s="14">
        <v>156882352.31</v>
      </c>
      <c r="P113" s="14">
        <v>127944107.85</v>
      </c>
      <c r="Q113" s="14">
        <v>54765528.77</v>
      </c>
      <c r="R113" s="14">
        <v>193536387.7</v>
      </c>
      <c r="S113" s="14">
        <v>5018612.26</v>
      </c>
      <c r="T113" s="14"/>
      <c r="U113" s="14">
        <v>8575259.41</v>
      </c>
      <c r="V113" s="14"/>
      <c r="W113" s="33">
        <v>690003450.25</v>
      </c>
    </row>
    <row r="114" spans="1:23">
      <c r="A114" s="20" t="s">
        <v>41</v>
      </c>
      <c r="B114" s="12"/>
      <c r="C114" s="25">
        <v>42632463.39</v>
      </c>
      <c r="D114" s="14">
        <v>102143873.8</v>
      </c>
      <c r="E114" s="14">
        <v>179222541.18</v>
      </c>
      <c r="F114" s="14">
        <v>160787666.28</v>
      </c>
      <c r="G114" s="14">
        <v>34154598.56</v>
      </c>
      <c r="H114" s="14">
        <v>221775267.96</v>
      </c>
      <c r="I114" s="14">
        <v>10407518.03</v>
      </c>
      <c r="J114" s="14">
        <v>2092308.67</v>
      </c>
      <c r="K114" s="33">
        <v>753216237.87</v>
      </c>
      <c r="L114" s="12"/>
      <c r="M114" s="25">
        <v>39521272.23</v>
      </c>
      <c r="N114" s="14">
        <v>96606158</v>
      </c>
      <c r="O114" s="14">
        <v>169950116.02</v>
      </c>
      <c r="P114" s="14">
        <v>148649521.45</v>
      </c>
      <c r="Q114" s="14">
        <v>18844363.62</v>
      </c>
      <c r="R114" s="14">
        <v>182068814.26</v>
      </c>
      <c r="S114" s="14">
        <v>7247978.89</v>
      </c>
      <c r="T114" s="14">
        <v>3411862.24</v>
      </c>
      <c r="U114" s="14">
        <v>7625462.55</v>
      </c>
      <c r="V114" s="14"/>
      <c r="W114" s="33">
        <v>673925549.26</v>
      </c>
    </row>
    <row r="115" spans="1:23">
      <c r="A115" s="20" t="s">
        <v>42</v>
      </c>
      <c r="B115" s="12"/>
      <c r="C115" s="25">
        <v>46419873.67</v>
      </c>
      <c r="D115" s="14">
        <v>102969352.26</v>
      </c>
      <c r="E115" s="14">
        <v>185929034.27</v>
      </c>
      <c r="F115" s="14">
        <v>136191601.3</v>
      </c>
      <c r="G115" s="14">
        <v>24160318.32</v>
      </c>
      <c r="H115" s="14">
        <v>224112343.56</v>
      </c>
      <c r="I115" s="14">
        <v>9960745.16</v>
      </c>
      <c r="J115" s="14">
        <v>798494.94</v>
      </c>
      <c r="K115" s="33">
        <v>730541763.48</v>
      </c>
      <c r="L115" s="12"/>
      <c r="M115" s="25">
        <v>39849579.1</v>
      </c>
      <c r="N115" s="14">
        <v>96930877.9</v>
      </c>
      <c r="O115" s="14">
        <v>168041257.83</v>
      </c>
      <c r="P115" s="14">
        <v>127053552.75</v>
      </c>
      <c r="Q115" s="14">
        <v>22881396.58</v>
      </c>
      <c r="R115" s="14">
        <v>183808662.8</v>
      </c>
      <c r="S115" s="14">
        <v>5898117.74</v>
      </c>
      <c r="T115" s="14">
        <v>1647781.15</v>
      </c>
      <c r="U115" s="14">
        <v>7689831.01</v>
      </c>
      <c r="V115" s="14"/>
      <c r="W115" s="33">
        <v>653801056.86</v>
      </c>
    </row>
    <row r="116" spans="1:23">
      <c r="A116" s="20" t="s">
        <v>43</v>
      </c>
      <c r="B116" s="12"/>
      <c r="C116" s="25">
        <v>49084026.16</v>
      </c>
      <c r="D116" s="14">
        <v>98418949.28</v>
      </c>
      <c r="E116" s="14">
        <v>162923044.91</v>
      </c>
      <c r="F116" s="14">
        <v>148501951.63</v>
      </c>
      <c r="G116" s="14">
        <v>35525705.74</v>
      </c>
      <c r="H116" s="14">
        <v>226453233.08</v>
      </c>
      <c r="I116" s="14">
        <v>15546697.65</v>
      </c>
      <c r="J116" s="14">
        <v>2089013.73</v>
      </c>
      <c r="K116" s="33">
        <v>738542622.18</v>
      </c>
      <c r="L116" s="12"/>
      <c r="M116" s="25">
        <v>43774631.81</v>
      </c>
      <c r="N116" s="14">
        <v>93316644.96</v>
      </c>
      <c r="O116" s="14">
        <v>151618030.79</v>
      </c>
      <c r="P116" s="14">
        <v>138008813.08</v>
      </c>
      <c r="Q116" s="14">
        <v>25247715.62</v>
      </c>
      <c r="R116" s="14">
        <v>187646646.7</v>
      </c>
      <c r="S116" s="14">
        <v>6748824.96</v>
      </c>
      <c r="T116" s="14">
        <v>3478094.53</v>
      </c>
      <c r="U116" s="14">
        <v>9432551.09</v>
      </c>
      <c r="V116" s="14"/>
      <c r="W116" s="33">
        <v>659271953.54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229472128</v>
      </c>
      <c r="D120" s="14">
        <v>266037615</v>
      </c>
      <c r="E120" s="14">
        <v>331547202</v>
      </c>
      <c r="F120" s="14">
        <v>203673824</v>
      </c>
      <c r="G120" s="14">
        <v>67084477</v>
      </c>
      <c r="H120" s="14">
        <v>173992452</v>
      </c>
      <c r="I120" s="14">
        <v>22005846</v>
      </c>
      <c r="J120" s="14">
        <v>12506437</v>
      </c>
      <c r="K120" s="33">
        <v>1306319981</v>
      </c>
      <c r="L120" s="12"/>
      <c r="M120" s="25">
        <v>213471128</v>
      </c>
      <c r="N120" s="14">
        <v>264352316</v>
      </c>
      <c r="O120" s="14">
        <v>290116251</v>
      </c>
      <c r="P120" s="14">
        <v>185742933</v>
      </c>
      <c r="Q120" s="14">
        <v>66147851</v>
      </c>
      <c r="R120" s="14">
        <v>139203384</v>
      </c>
      <c r="S120" s="14">
        <v>0</v>
      </c>
      <c r="T120" s="14">
        <v>10050960</v>
      </c>
      <c r="U120" s="14">
        <v>0</v>
      </c>
      <c r="V120" s="14">
        <v>214298</v>
      </c>
      <c r="W120" s="33">
        <v>1169299121</v>
      </c>
    </row>
    <row r="121" spans="1:23">
      <c r="A121" s="20" t="s">
        <v>41</v>
      </c>
      <c r="B121" s="12"/>
      <c r="C121" s="25">
        <v>220625147</v>
      </c>
      <c r="D121" s="14">
        <v>259788352</v>
      </c>
      <c r="E121" s="14">
        <v>280723138</v>
      </c>
      <c r="F121" s="14">
        <v>207042642</v>
      </c>
      <c r="G121" s="14">
        <v>65204760</v>
      </c>
      <c r="H121" s="14">
        <v>206061162</v>
      </c>
      <c r="I121" s="14">
        <v>22016285</v>
      </c>
      <c r="J121" s="14">
        <v>24869971</v>
      </c>
      <c r="K121" s="33">
        <v>1286331457</v>
      </c>
      <c r="L121" s="12"/>
      <c r="M121" s="25">
        <v>206025558</v>
      </c>
      <c r="N121" s="14">
        <v>258925117</v>
      </c>
      <c r="O121" s="14">
        <v>245951038</v>
      </c>
      <c r="P121" s="14">
        <v>191781233</v>
      </c>
      <c r="Q121" s="14">
        <v>75763110</v>
      </c>
      <c r="R121" s="14">
        <v>155450273</v>
      </c>
      <c r="S121" s="14">
        <v>0</v>
      </c>
      <c r="T121" s="14">
        <v>16261967</v>
      </c>
      <c r="U121" s="14">
        <v>0</v>
      </c>
      <c r="V121" s="14">
        <v>269480</v>
      </c>
      <c r="W121" s="33">
        <v>1150427776</v>
      </c>
    </row>
    <row r="122" spans="1:23">
      <c r="A122" s="20" t="s">
        <v>42</v>
      </c>
      <c r="B122" s="12"/>
      <c r="C122" s="25">
        <v>194099478</v>
      </c>
      <c r="D122" s="14">
        <v>281738276</v>
      </c>
      <c r="E122" s="14">
        <v>285984924</v>
      </c>
      <c r="F122" s="14">
        <v>189792929</v>
      </c>
      <c r="G122" s="14">
        <v>74880410</v>
      </c>
      <c r="H122" s="14">
        <v>221391342</v>
      </c>
      <c r="I122" s="14">
        <v>16580582</v>
      </c>
      <c r="J122" s="14">
        <v>23855701</v>
      </c>
      <c r="K122" s="33">
        <v>1288323642</v>
      </c>
      <c r="L122" s="12"/>
      <c r="M122" s="25">
        <v>181289397</v>
      </c>
      <c r="N122" s="14">
        <v>264837278</v>
      </c>
      <c r="O122" s="14">
        <v>252974339</v>
      </c>
      <c r="P122" s="14">
        <v>175584053</v>
      </c>
      <c r="Q122" s="14">
        <v>66230598</v>
      </c>
      <c r="R122" s="14">
        <v>160283927</v>
      </c>
      <c r="S122" s="14">
        <v>23089854</v>
      </c>
      <c r="T122" s="14">
        <v>35415880</v>
      </c>
      <c r="U122" s="14">
        <v>0</v>
      </c>
      <c r="V122" s="14">
        <v>248698</v>
      </c>
      <c r="W122" s="33">
        <v>1159954024</v>
      </c>
    </row>
    <row r="123" spans="1:23">
      <c r="A123" s="20" t="s">
        <v>43</v>
      </c>
      <c r="B123" s="12"/>
      <c r="C123" s="25">
        <v>188765389</v>
      </c>
      <c r="D123" s="14">
        <v>304353219</v>
      </c>
      <c r="E123" s="14">
        <v>328331347</v>
      </c>
      <c r="F123" s="14">
        <v>223420149</v>
      </c>
      <c r="G123" s="14">
        <v>64479716</v>
      </c>
      <c r="H123" s="14">
        <v>225333044</v>
      </c>
      <c r="I123" s="14">
        <v>44191508</v>
      </c>
      <c r="J123" s="14">
        <v>15722683</v>
      </c>
      <c r="K123" s="33">
        <v>1394597055</v>
      </c>
      <c r="L123" s="12"/>
      <c r="M123" s="25">
        <v>184499201</v>
      </c>
      <c r="N123" s="14">
        <v>297383237</v>
      </c>
      <c r="O123" s="14">
        <v>292130628</v>
      </c>
      <c r="P123" s="14">
        <v>207228126</v>
      </c>
      <c r="Q123" s="14">
        <v>76180374</v>
      </c>
      <c r="R123" s="14">
        <v>164470911</v>
      </c>
      <c r="S123" s="14">
        <v>-56922</v>
      </c>
      <c r="T123" s="14">
        <v>17600363</v>
      </c>
      <c r="U123" s="14">
        <v>0</v>
      </c>
      <c r="V123" s="14">
        <v>6192</v>
      </c>
      <c r="W123" s="33">
        <v>1239442110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113070467</v>
      </c>
      <c r="D127" s="14">
        <v>103831787</v>
      </c>
      <c r="E127" s="14">
        <v>109600936</v>
      </c>
      <c r="F127" s="14">
        <v>73077628</v>
      </c>
      <c r="G127" s="14">
        <v>34709428</v>
      </c>
      <c r="H127" s="14">
        <v>124666277</v>
      </c>
      <c r="I127" s="14">
        <v>2896307</v>
      </c>
      <c r="J127" s="14">
        <v>25393201</v>
      </c>
      <c r="K127" s="33">
        <v>587246031</v>
      </c>
      <c r="L127" s="12"/>
      <c r="M127" s="25">
        <v>92758146</v>
      </c>
      <c r="N127" s="14">
        <v>75040815</v>
      </c>
      <c r="O127" s="14">
        <v>87955393</v>
      </c>
      <c r="P127" s="14">
        <v>63891429</v>
      </c>
      <c r="Q127" s="14">
        <v>29595586</v>
      </c>
      <c r="R127" s="14">
        <v>95249990</v>
      </c>
      <c r="S127" s="14"/>
      <c r="T127" s="14">
        <v>25393201</v>
      </c>
      <c r="U127" s="14">
        <v>3292120</v>
      </c>
      <c r="V127" s="14"/>
      <c r="W127" s="33">
        <v>473176680</v>
      </c>
    </row>
    <row r="128" spans="1:23">
      <c r="A128" s="20" t="s">
        <v>41</v>
      </c>
      <c r="B128" s="12"/>
      <c r="C128" s="25">
        <v>118185241</v>
      </c>
      <c r="D128" s="14">
        <v>102361929</v>
      </c>
      <c r="E128" s="14">
        <v>117367390</v>
      </c>
      <c r="F128" s="14">
        <v>78393762</v>
      </c>
      <c r="G128" s="14">
        <v>31033748</v>
      </c>
      <c r="H128" s="14">
        <v>143554672</v>
      </c>
      <c r="I128" s="14">
        <v>4568620</v>
      </c>
      <c r="J128" s="14">
        <v>18184103</v>
      </c>
      <c r="K128" s="33">
        <v>613649465</v>
      </c>
      <c r="L128" s="12"/>
      <c r="M128" s="25">
        <v>66935283</v>
      </c>
      <c r="N128" s="14">
        <v>79690357</v>
      </c>
      <c r="O128" s="14">
        <v>97406917</v>
      </c>
      <c r="P128" s="14">
        <v>70006177</v>
      </c>
      <c r="Q128" s="14">
        <v>27401375</v>
      </c>
      <c r="R128" s="14">
        <v>119240888</v>
      </c>
      <c r="S128" s="14"/>
      <c r="T128" s="14">
        <v>18184103</v>
      </c>
      <c r="U128" s="14">
        <v>4248092</v>
      </c>
      <c r="V128" s="14"/>
      <c r="W128" s="33">
        <v>483113192</v>
      </c>
    </row>
    <row r="129" spans="1:23">
      <c r="A129" s="20" t="s">
        <v>42</v>
      </c>
      <c r="B129" s="12"/>
      <c r="C129" s="25">
        <v>138902448</v>
      </c>
      <c r="D129" s="14">
        <v>93392970</v>
      </c>
      <c r="E129" s="14">
        <v>95958849</v>
      </c>
      <c r="F129" s="14">
        <v>98105484</v>
      </c>
      <c r="G129" s="14">
        <v>30306090</v>
      </c>
      <c r="H129" s="14">
        <v>128027736</v>
      </c>
      <c r="I129" s="14">
        <v>4473817</v>
      </c>
      <c r="J129" s="14">
        <v>17954712</v>
      </c>
      <c r="K129" s="33">
        <v>607122106</v>
      </c>
      <c r="L129" s="12"/>
      <c r="M129" s="25">
        <v>105915918</v>
      </c>
      <c r="N129" s="14">
        <v>66131597</v>
      </c>
      <c r="O129" s="14">
        <v>79418185</v>
      </c>
      <c r="P129" s="14">
        <v>87458352</v>
      </c>
      <c r="Q129" s="14">
        <v>26431083</v>
      </c>
      <c r="R129" s="14">
        <v>100572230</v>
      </c>
      <c r="S129" s="14"/>
      <c r="T129" s="14">
        <v>17954712</v>
      </c>
      <c r="U129" s="14">
        <v>4935027</v>
      </c>
      <c r="V129" s="14"/>
      <c r="W129" s="33">
        <v>488817104</v>
      </c>
    </row>
    <row r="130" spans="1:23">
      <c r="A130" s="20" t="s">
        <v>43</v>
      </c>
      <c r="B130" s="12"/>
      <c r="C130" s="25">
        <v>114193867</v>
      </c>
      <c r="D130" s="14">
        <v>100882082</v>
      </c>
      <c r="E130" s="14">
        <v>83276991</v>
      </c>
      <c r="F130" s="14">
        <v>80706087</v>
      </c>
      <c r="G130" s="14">
        <v>31268049</v>
      </c>
      <c r="H130" s="14">
        <v>118691009</v>
      </c>
      <c r="I130" s="14">
        <v>5314242</v>
      </c>
      <c r="J130" s="14">
        <v>15632693</v>
      </c>
      <c r="K130" s="33">
        <v>549965020</v>
      </c>
      <c r="L130" s="12"/>
      <c r="M130" s="25">
        <v>80190221</v>
      </c>
      <c r="N130" s="14">
        <v>80048516</v>
      </c>
      <c r="O130" s="14">
        <v>65374659</v>
      </c>
      <c r="P130" s="14">
        <v>70502241</v>
      </c>
      <c r="Q130" s="14">
        <v>26884071</v>
      </c>
      <c r="R130" s="14">
        <v>98637096</v>
      </c>
      <c r="S130" s="14"/>
      <c r="T130" s="14">
        <v>15632693</v>
      </c>
      <c r="U130" s="14">
        <v>4296799</v>
      </c>
      <c r="V130" s="14"/>
      <c r="W130" s="33">
        <v>441566296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72508263.44</v>
      </c>
      <c r="D134" s="14">
        <v>78853131.77</v>
      </c>
      <c r="E134" s="14">
        <v>140784020.63</v>
      </c>
      <c r="F134" s="14">
        <v>127612999.46</v>
      </c>
      <c r="G134" s="14">
        <v>33564235.4</v>
      </c>
      <c r="H134" s="14">
        <v>79165102.65</v>
      </c>
      <c r="I134" s="14">
        <v>11108922.15</v>
      </c>
      <c r="J134" s="14">
        <v>300354</v>
      </c>
      <c r="K134" s="33">
        <v>543897029.5</v>
      </c>
      <c r="L134" s="12"/>
      <c r="M134" s="25">
        <v>56318199.32</v>
      </c>
      <c r="N134" s="14">
        <v>74243393.9</v>
      </c>
      <c r="O134" s="14">
        <v>116979881.07</v>
      </c>
      <c r="P134" s="14">
        <v>115938792.8</v>
      </c>
      <c r="Q134" s="14">
        <v>47079341.54</v>
      </c>
      <c r="R134" s="14">
        <v>66394168.47</v>
      </c>
      <c r="S134" s="14">
        <v>6535756.95</v>
      </c>
      <c r="T134" s="14">
        <v>1248603.97</v>
      </c>
      <c r="U134" s="14">
        <v>6784178.04</v>
      </c>
      <c r="V134" s="14"/>
      <c r="W134" s="33">
        <v>491522316.06</v>
      </c>
    </row>
    <row r="135" spans="1:23">
      <c r="A135" s="20" t="s">
        <v>41</v>
      </c>
      <c r="B135" s="12"/>
      <c r="C135" s="25">
        <v>68389813.25</v>
      </c>
      <c r="D135" s="14">
        <v>70140207.31</v>
      </c>
      <c r="E135" s="14">
        <v>144281562.3</v>
      </c>
      <c r="F135" s="14">
        <v>110758632.41</v>
      </c>
      <c r="G135" s="14">
        <v>28338879.17</v>
      </c>
      <c r="H135" s="14">
        <v>87444037.44</v>
      </c>
      <c r="I135" s="14">
        <v>19010300.73</v>
      </c>
      <c r="J135" s="14">
        <v>2090892</v>
      </c>
      <c r="K135" s="33">
        <v>530454324.61</v>
      </c>
      <c r="L135" s="12"/>
      <c r="M135" s="25">
        <v>58138985.8</v>
      </c>
      <c r="N135" s="14">
        <v>66843344.14</v>
      </c>
      <c r="O135" s="14">
        <v>125009970.28</v>
      </c>
      <c r="P135" s="14">
        <v>100874921.13</v>
      </c>
      <c r="Q135" s="14">
        <v>29247120.98</v>
      </c>
      <c r="R135" s="14">
        <v>72531538.21</v>
      </c>
      <c r="S135" s="14">
        <v>12314616.3</v>
      </c>
      <c r="T135" s="14">
        <v>5697216.76</v>
      </c>
      <c r="U135" s="14">
        <v>9655453.21</v>
      </c>
      <c r="V135" s="14"/>
      <c r="W135" s="33">
        <v>480313166.81</v>
      </c>
    </row>
    <row r="136" spans="1:23">
      <c r="A136" s="20" t="s">
        <v>42</v>
      </c>
      <c r="B136" s="12"/>
      <c r="C136" s="25">
        <v>75349477.57</v>
      </c>
      <c r="D136" s="14">
        <v>87139405.07</v>
      </c>
      <c r="E136" s="14">
        <v>136568071.17</v>
      </c>
      <c r="F136" s="14">
        <v>107138873.82</v>
      </c>
      <c r="G136" s="14">
        <v>13290093.34</v>
      </c>
      <c r="H136" s="14">
        <v>83983986.53</v>
      </c>
      <c r="I136" s="14">
        <v>16708128.35</v>
      </c>
      <c r="J136" s="14">
        <v>6228459.26</v>
      </c>
      <c r="K136" s="33">
        <v>526406495.11</v>
      </c>
      <c r="L136" s="12"/>
      <c r="M136" s="25">
        <v>76840369.65</v>
      </c>
      <c r="N136" s="14">
        <v>82730399.15</v>
      </c>
      <c r="O136" s="14">
        <v>114844417.81</v>
      </c>
      <c r="P136" s="14">
        <v>98565278.11</v>
      </c>
      <c r="Q136" s="14">
        <v>8943202.72</v>
      </c>
      <c r="R136" s="14">
        <v>69785192.82</v>
      </c>
      <c r="S136" s="14">
        <v>7882829.31</v>
      </c>
      <c r="T136" s="14">
        <v>8125243.39</v>
      </c>
      <c r="U136" s="14">
        <v>9220578.24</v>
      </c>
      <c r="V136" s="14"/>
      <c r="W136" s="33">
        <v>476937511.2</v>
      </c>
    </row>
    <row r="137" spans="1:23">
      <c r="A137" s="20" t="s">
        <v>43</v>
      </c>
      <c r="B137" s="12"/>
      <c r="C137" s="25">
        <v>67053593.55</v>
      </c>
      <c r="D137" s="14">
        <v>78403306.18</v>
      </c>
      <c r="E137" s="14">
        <v>153075468.96</v>
      </c>
      <c r="F137" s="14">
        <v>123787166.22</v>
      </c>
      <c r="G137" s="14">
        <v>24626591.1</v>
      </c>
      <c r="H137" s="14">
        <v>89274961.12</v>
      </c>
      <c r="I137" s="14">
        <v>6504404.39</v>
      </c>
      <c r="J137" s="14">
        <v>9800790.55</v>
      </c>
      <c r="K137" s="33">
        <v>552526282.07</v>
      </c>
      <c r="L137" s="12"/>
      <c r="M137" s="25">
        <v>61043164.63</v>
      </c>
      <c r="N137" s="14">
        <v>75112500.49</v>
      </c>
      <c r="O137" s="14">
        <v>134165168.69</v>
      </c>
      <c r="P137" s="14">
        <v>114013374.5</v>
      </c>
      <c r="Q137" s="14">
        <v>17879159.19</v>
      </c>
      <c r="R137" s="14">
        <v>74808279.81</v>
      </c>
      <c r="S137" s="14">
        <v>4515643.66</v>
      </c>
      <c r="T137" s="14">
        <v>8979805.59</v>
      </c>
      <c r="U137" s="14">
        <v>7854711.96</v>
      </c>
      <c r="V137" s="14"/>
      <c r="W137" s="33">
        <v>498371808.52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1966053</v>
      </c>
      <c r="D143" s="14">
        <v>0</v>
      </c>
      <c r="E143" s="14">
        <v>3354769</v>
      </c>
      <c r="F143" s="14">
        <v>493884</v>
      </c>
      <c r="G143" s="14">
        <v>503988</v>
      </c>
      <c r="H143" s="14">
        <v>1300587</v>
      </c>
      <c r="I143" s="14">
        <v>194851</v>
      </c>
      <c r="J143" s="14">
        <v>0</v>
      </c>
      <c r="K143" s="33">
        <v>7814132</v>
      </c>
      <c r="L143" s="12"/>
      <c r="M143" s="25">
        <v>467160</v>
      </c>
      <c r="N143" s="14">
        <v>0</v>
      </c>
      <c r="O143" s="14">
        <v>1816657</v>
      </c>
      <c r="P143" s="14">
        <v>278989</v>
      </c>
      <c r="Q143" s="14">
        <v>283718</v>
      </c>
      <c r="R143" s="14">
        <v>239246</v>
      </c>
      <c r="S143" s="14">
        <v>39088</v>
      </c>
      <c r="T143" s="14">
        <v>7718</v>
      </c>
      <c r="U143" s="14">
        <v>153715</v>
      </c>
      <c r="V143" s="14">
        <v>0</v>
      </c>
      <c r="W143" s="33">
        <v>3286291</v>
      </c>
    </row>
    <row r="144" spans="1:23">
      <c r="A144" s="20" t="s">
        <v>41</v>
      </c>
      <c r="B144" s="12"/>
      <c r="C144" s="25">
        <v>1727161</v>
      </c>
      <c r="D144" s="14">
        <v>0</v>
      </c>
      <c r="E144" s="14">
        <v>3454818</v>
      </c>
      <c r="F144" s="14">
        <v>508618</v>
      </c>
      <c r="G144" s="14">
        <v>519394</v>
      </c>
      <c r="H144" s="14">
        <v>1211199</v>
      </c>
      <c r="I144" s="14">
        <v>416100</v>
      </c>
      <c r="J144" s="14">
        <v>0</v>
      </c>
      <c r="K144" s="33">
        <v>7837290</v>
      </c>
      <c r="L144" s="12"/>
      <c r="M144" s="25">
        <v>617972</v>
      </c>
      <c r="N144" s="14">
        <v>0</v>
      </c>
      <c r="O144" s="14">
        <v>2073116</v>
      </c>
      <c r="P144" s="14">
        <v>273372</v>
      </c>
      <c r="Q144" s="14">
        <v>289941</v>
      </c>
      <c r="R144" s="14">
        <v>336331</v>
      </c>
      <c r="S144" s="14">
        <v>114315</v>
      </c>
      <c r="T144" s="14">
        <v>134090</v>
      </c>
      <c r="U144" s="14">
        <v>33293</v>
      </c>
      <c r="V144" s="14">
        <v>0</v>
      </c>
      <c r="W144" s="33">
        <v>3872430</v>
      </c>
    </row>
    <row r="145" spans="1:23">
      <c r="A145" s="20" t="s">
        <v>42</v>
      </c>
      <c r="B145" s="12"/>
      <c r="C145" s="25">
        <v>1682924</v>
      </c>
      <c r="D145" s="14">
        <v>0</v>
      </c>
      <c r="E145" s="14">
        <v>2861125</v>
      </c>
      <c r="F145" s="14">
        <v>425885</v>
      </c>
      <c r="G145" s="14">
        <v>801463</v>
      </c>
      <c r="H145" s="14">
        <v>1334914</v>
      </c>
      <c r="I145" s="14">
        <v>297784</v>
      </c>
      <c r="J145" s="14">
        <v>0</v>
      </c>
      <c r="K145" s="33">
        <v>7404095</v>
      </c>
      <c r="L145" s="12"/>
      <c r="M145" s="25">
        <v>995771</v>
      </c>
      <c r="N145" s="14">
        <v>0</v>
      </c>
      <c r="O145" s="14">
        <v>700766</v>
      </c>
      <c r="P145" s="14">
        <v>234144</v>
      </c>
      <c r="Q145" s="14">
        <v>405780</v>
      </c>
      <c r="R145" s="14">
        <v>195002</v>
      </c>
      <c r="S145" s="14">
        <v>61078</v>
      </c>
      <c r="T145" s="14">
        <v>141452</v>
      </c>
      <c r="U145" s="14">
        <v>149373</v>
      </c>
      <c r="V145" s="14">
        <v>0</v>
      </c>
      <c r="W145" s="33">
        <v>2883366</v>
      </c>
    </row>
    <row r="146" spans="1:23">
      <c r="A146" s="20" t="s">
        <v>43</v>
      </c>
      <c r="B146" s="12"/>
      <c r="C146" s="25">
        <v>1652878</v>
      </c>
      <c r="D146" s="14">
        <v>0</v>
      </c>
      <c r="E146" s="14">
        <v>3477731</v>
      </c>
      <c r="F146" s="14">
        <v>311850</v>
      </c>
      <c r="G146" s="14">
        <v>558716</v>
      </c>
      <c r="H146" s="14">
        <v>1258343</v>
      </c>
      <c r="I146" s="14">
        <v>256380</v>
      </c>
      <c r="J146" s="14">
        <v>0</v>
      </c>
      <c r="K146" s="33">
        <v>7515898</v>
      </c>
      <c r="L146" s="12"/>
      <c r="M146" s="25">
        <v>676436</v>
      </c>
      <c r="N146" s="14">
        <v>0</v>
      </c>
      <c r="O146" s="14">
        <v>1827780</v>
      </c>
      <c r="P146" s="14">
        <v>202853</v>
      </c>
      <c r="Q146" s="14">
        <v>255565</v>
      </c>
      <c r="R146" s="14">
        <v>375771</v>
      </c>
      <c r="S146" s="14">
        <v>0</v>
      </c>
      <c r="T146" s="14">
        <v>194198</v>
      </c>
      <c r="U146" s="14">
        <v>255794</v>
      </c>
      <c r="V146" s="14">
        <v>0</v>
      </c>
      <c r="W146" s="33">
        <v>3788397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29741</v>
      </c>
      <c r="D150" s="14">
        <v>0</v>
      </c>
      <c r="E150" s="14">
        <v>151956</v>
      </c>
      <c r="F150" s="14">
        <v>0</v>
      </c>
      <c r="G150" s="14">
        <v>23982</v>
      </c>
      <c r="H150" s="14">
        <v>85439</v>
      </c>
      <c r="I150" s="14">
        <v>22219</v>
      </c>
      <c r="J150" s="14">
        <v>0</v>
      </c>
      <c r="K150" s="33">
        <v>313337</v>
      </c>
      <c r="L150" s="12"/>
      <c r="M150" s="25">
        <v>0</v>
      </c>
      <c r="N150" s="14">
        <v>0</v>
      </c>
      <c r="O150" s="14">
        <v>-11762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-11762</v>
      </c>
    </row>
    <row r="151" spans="1:23">
      <c r="A151" s="20" t="s">
        <v>41</v>
      </c>
      <c r="B151" s="12"/>
      <c r="C151" s="25">
        <v>0</v>
      </c>
      <c r="D151" s="14">
        <v>0</v>
      </c>
      <c r="E151" s="14">
        <v>334416</v>
      </c>
      <c r="F151" s="14">
        <v>0</v>
      </c>
      <c r="G151" s="14">
        <v>1014</v>
      </c>
      <c r="H151" s="14">
        <v>8088</v>
      </c>
      <c r="I151" s="14"/>
      <c r="J151" s="14"/>
      <c r="K151" s="33">
        <v>343518</v>
      </c>
      <c r="L151" s="12"/>
      <c r="M151" s="25">
        <v>-41667</v>
      </c>
      <c r="N151" s="14">
        <v>0</v>
      </c>
      <c r="O151" s="14">
        <v>-10576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-52243</v>
      </c>
    </row>
    <row r="152" spans="1:23">
      <c r="A152" s="20" t="s">
        <v>42</v>
      </c>
      <c r="B152" s="12"/>
      <c r="C152" s="25">
        <v>11989</v>
      </c>
      <c r="D152" s="14"/>
      <c r="E152" s="14">
        <v>93186</v>
      </c>
      <c r="F152" s="14"/>
      <c r="G152" s="14">
        <v>3169</v>
      </c>
      <c r="H152" s="14">
        <v>10389</v>
      </c>
      <c r="I152" s="14">
        <v>3456</v>
      </c>
      <c r="J152" s="14"/>
      <c r="K152" s="33">
        <v>122189</v>
      </c>
      <c r="L152" s="12"/>
      <c r="M152" s="25">
        <v>79583</v>
      </c>
      <c r="N152" s="14"/>
      <c r="O152" s="14">
        <v>-20593</v>
      </c>
      <c r="P152" s="14"/>
      <c r="Q152" s="14"/>
      <c r="R152" s="14">
        <v>559</v>
      </c>
      <c r="S152" s="14">
        <v>199</v>
      </c>
      <c r="T152" s="14"/>
      <c r="U152" s="14"/>
      <c r="V152" s="14"/>
      <c r="W152" s="33">
        <v>59748</v>
      </c>
    </row>
    <row r="153" spans="1:23">
      <c r="A153" s="20" t="s">
        <v>43</v>
      </c>
      <c r="B153" s="12"/>
      <c r="C153" s="25">
        <v>17999</v>
      </c>
      <c r="D153" s="14"/>
      <c r="E153" s="14">
        <v>158047</v>
      </c>
      <c r="F153" s="14"/>
      <c r="G153" s="14">
        <v>-3169</v>
      </c>
      <c r="H153" s="14">
        <v>58358</v>
      </c>
      <c r="I153" s="14">
        <v>4369</v>
      </c>
      <c r="J153" s="14"/>
      <c r="K153" s="33">
        <v>235604</v>
      </c>
      <c r="L153" s="12"/>
      <c r="M153" s="25">
        <v>-21729</v>
      </c>
      <c r="N153" s="14"/>
      <c r="O153" s="14">
        <v>7253</v>
      </c>
      <c r="P153" s="14"/>
      <c r="Q153" s="14"/>
      <c r="R153" s="14">
        <v>1865</v>
      </c>
      <c r="S153" s="14">
        <v>2609</v>
      </c>
      <c r="T153" s="14"/>
      <c r="U153" s="14"/>
      <c r="V153" s="14"/>
      <c r="W153" s="33">
        <v>-10002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2013996.12</v>
      </c>
      <c r="D157" s="14"/>
      <c r="E157" s="14">
        <v>3009891.46</v>
      </c>
      <c r="F157" s="14">
        <v>922581.21</v>
      </c>
      <c r="G157" s="14">
        <v>55745</v>
      </c>
      <c r="H157" s="14">
        <v>413352.04</v>
      </c>
      <c r="I157" s="14">
        <v>33874</v>
      </c>
      <c r="J157" s="14"/>
      <c r="K157" s="33">
        <v>6449439.83</v>
      </c>
      <c r="L157" s="12"/>
      <c r="M157" s="25">
        <v>1115753.85</v>
      </c>
      <c r="N157" s="14"/>
      <c r="O157" s="14">
        <v>1667479.87</v>
      </c>
      <c r="P157" s="14">
        <v>511109.99</v>
      </c>
      <c r="Q157" s="14">
        <v>30882.73</v>
      </c>
      <c r="R157" s="14">
        <v>228997.03</v>
      </c>
      <c r="S157" s="14"/>
      <c r="T157" s="14"/>
      <c r="U157" s="14"/>
      <c r="V157" s="14">
        <v>18766.2</v>
      </c>
      <c r="W157" s="33">
        <v>3572989.67</v>
      </c>
    </row>
    <row r="158" spans="1:23">
      <c r="A158" s="20" t="s">
        <v>41</v>
      </c>
      <c r="B158" s="12"/>
      <c r="C158" s="25">
        <v>1247150.02</v>
      </c>
      <c r="D158" s="14"/>
      <c r="E158" s="14">
        <v>3519852.36</v>
      </c>
      <c r="F158" s="14">
        <v>692522.06</v>
      </c>
      <c r="G158" s="14">
        <v>6000</v>
      </c>
      <c r="H158" s="14">
        <v>269187.03</v>
      </c>
      <c r="I158" s="14">
        <v>143197</v>
      </c>
      <c r="J158" s="14"/>
      <c r="K158" s="33">
        <v>5877908.47</v>
      </c>
      <c r="L158" s="12"/>
      <c r="M158" s="25">
        <v>673461</v>
      </c>
      <c r="N158" s="14"/>
      <c r="O158" s="14">
        <v>1900720</v>
      </c>
      <c r="P158" s="14">
        <v>377202</v>
      </c>
      <c r="Q158" s="14"/>
      <c r="R158" s="14">
        <v>143741</v>
      </c>
      <c r="S158" s="14"/>
      <c r="T158" s="14"/>
      <c r="U158" s="14"/>
      <c r="V158" s="14"/>
      <c r="W158" s="33">
        <v>3095124</v>
      </c>
    </row>
    <row r="159" spans="1:23">
      <c r="A159" s="20" t="s">
        <v>42</v>
      </c>
      <c r="B159" s="12"/>
      <c r="C159" s="25">
        <v>1670754.09</v>
      </c>
      <c r="D159" s="14"/>
      <c r="E159" s="14">
        <v>2611206.22</v>
      </c>
      <c r="F159" s="14">
        <v>814362.1</v>
      </c>
      <c r="G159" s="14"/>
      <c r="H159" s="14">
        <v>487118</v>
      </c>
      <c r="I159" s="14">
        <v>172788</v>
      </c>
      <c r="J159" s="14"/>
      <c r="K159" s="33">
        <v>5756228.41</v>
      </c>
      <c r="L159" s="12"/>
      <c r="M159" s="25">
        <v>868792</v>
      </c>
      <c r="N159" s="14"/>
      <c r="O159" s="14">
        <v>1357827</v>
      </c>
      <c r="P159" s="14">
        <v>423468</v>
      </c>
      <c r="Q159" s="14"/>
      <c r="R159" s="14">
        <v>253301</v>
      </c>
      <c r="S159" s="14"/>
      <c r="T159" s="14"/>
      <c r="U159" s="14"/>
      <c r="V159" s="14"/>
      <c r="W159" s="33">
        <v>2903388</v>
      </c>
    </row>
    <row r="160" spans="1:23">
      <c r="A160" s="20" t="s">
        <v>43</v>
      </c>
      <c r="B160" s="12"/>
      <c r="C160" s="25">
        <v>1516566.04</v>
      </c>
      <c r="D160" s="14"/>
      <c r="E160" s="14">
        <v>2779671.28</v>
      </c>
      <c r="F160" s="14">
        <v>715038.09</v>
      </c>
      <c r="G160" s="14"/>
      <c r="H160" s="14">
        <v>426013.02</v>
      </c>
      <c r="I160" s="14">
        <v>135850.97</v>
      </c>
      <c r="J160" s="14"/>
      <c r="K160" s="33">
        <v>5573139.4</v>
      </c>
      <c r="L160" s="12"/>
      <c r="M160" s="25">
        <v>902958.65</v>
      </c>
      <c r="N160" s="14"/>
      <c r="O160" s="14">
        <v>1421960.61</v>
      </c>
      <c r="P160" s="14">
        <v>357519.05</v>
      </c>
      <c r="Q160" s="14"/>
      <c r="R160" s="14">
        <v>213006.51</v>
      </c>
      <c r="S160" s="14"/>
      <c r="T160" s="14"/>
      <c r="U160" s="14"/>
      <c r="V160" s="14"/>
      <c r="W160" s="33">
        <v>2895444.82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229652.25</v>
      </c>
      <c r="D164" s="14">
        <v>0</v>
      </c>
      <c r="E164" s="14">
        <v>6303401.6</v>
      </c>
      <c r="F164" s="14">
        <v>440511.09</v>
      </c>
      <c r="G164" s="14">
        <v>1172947.79</v>
      </c>
      <c r="H164" s="14">
        <v>1261005.2</v>
      </c>
      <c r="I164" s="14">
        <v>325016.89</v>
      </c>
      <c r="J164" s="14">
        <v>0</v>
      </c>
      <c r="K164" s="33">
        <v>9732534.82</v>
      </c>
      <c r="L164" s="12"/>
      <c r="M164" s="25">
        <v>165520.19</v>
      </c>
      <c r="N164" s="14">
        <v>0</v>
      </c>
      <c r="O164" s="14">
        <v>4005084.53</v>
      </c>
      <c r="P164" s="14">
        <v>276797.01</v>
      </c>
      <c r="Q164" s="14">
        <v>584768.99</v>
      </c>
      <c r="R164" s="14">
        <v>789123.02</v>
      </c>
      <c r="S164" s="14">
        <v>294872.08</v>
      </c>
      <c r="T164" s="14">
        <v>98220.21</v>
      </c>
      <c r="U164" s="14">
        <v>116790.42</v>
      </c>
      <c r="V164" s="14">
        <v>88081.41</v>
      </c>
      <c r="W164" s="33">
        <v>6419257.86</v>
      </c>
    </row>
    <row r="165" spans="1:23">
      <c r="A165" s="20" t="s">
        <v>41</v>
      </c>
      <c r="B165" s="12"/>
      <c r="C165" s="25">
        <v>111597.43</v>
      </c>
      <c r="D165" s="14">
        <v>0</v>
      </c>
      <c r="E165" s="14">
        <v>5709029.65</v>
      </c>
      <c r="F165" s="14">
        <v>966087.07</v>
      </c>
      <c r="G165" s="14">
        <v>960233.42</v>
      </c>
      <c r="H165" s="14">
        <v>1411133.66</v>
      </c>
      <c r="I165" s="14">
        <v>268837.79</v>
      </c>
      <c r="J165" s="14">
        <v>0</v>
      </c>
      <c r="K165" s="33">
        <v>9426919.02</v>
      </c>
      <c r="L165" s="12"/>
      <c r="M165" s="25">
        <v>80433.04</v>
      </c>
      <c r="N165" s="14">
        <v>0</v>
      </c>
      <c r="O165" s="14">
        <v>3627429.73</v>
      </c>
      <c r="P165" s="14">
        <v>607044.9</v>
      </c>
      <c r="Q165" s="14">
        <v>478720.99</v>
      </c>
      <c r="R165" s="14">
        <v>883071.74</v>
      </c>
      <c r="S165" s="14">
        <v>2713.1</v>
      </c>
      <c r="T165" s="14">
        <v>95135.96</v>
      </c>
      <c r="U165" s="14">
        <v>113123</v>
      </c>
      <c r="V165" s="14">
        <v>929000</v>
      </c>
      <c r="W165" s="33">
        <v>6816672.46</v>
      </c>
    </row>
    <row r="166" spans="1:23">
      <c r="A166" s="20" t="s">
        <v>42</v>
      </c>
      <c r="B166" s="12"/>
      <c r="C166" s="25">
        <v>219542.05</v>
      </c>
      <c r="D166" s="14">
        <v>0</v>
      </c>
      <c r="E166" s="14">
        <v>5183231.33</v>
      </c>
      <c r="F166" s="14">
        <v>1063420.92</v>
      </c>
      <c r="G166" s="14">
        <v>1304339.35</v>
      </c>
      <c r="H166" s="14">
        <v>1703730.08</v>
      </c>
      <c r="I166" s="14">
        <v>89384.07</v>
      </c>
      <c r="J166" s="14">
        <v>0</v>
      </c>
      <c r="K166" s="33">
        <v>9563647.8</v>
      </c>
      <c r="L166" s="12"/>
      <c r="M166" s="25">
        <v>158233.33</v>
      </c>
      <c r="N166" s="14">
        <v>0</v>
      </c>
      <c r="O166" s="14">
        <v>3293345.55</v>
      </c>
      <c r="P166" s="14">
        <v>668205.03</v>
      </c>
      <c r="Q166" s="14">
        <v>650273.79</v>
      </c>
      <c r="R166" s="14">
        <v>1066175.33</v>
      </c>
      <c r="S166" s="14">
        <v>81093.84</v>
      </c>
      <c r="T166" s="14">
        <v>96515.82</v>
      </c>
      <c r="U166" s="14">
        <v>114763.77</v>
      </c>
      <c r="V166" s="14">
        <v>150380.43</v>
      </c>
      <c r="W166" s="33">
        <v>6278986.89</v>
      </c>
    </row>
    <row r="167" spans="1:23">
      <c r="A167" s="20" t="s">
        <v>43</v>
      </c>
      <c r="B167" s="12"/>
      <c r="C167" s="25">
        <v>100881.68</v>
      </c>
      <c r="D167" s="14">
        <v>0</v>
      </c>
      <c r="E167" s="14">
        <v>5408677.56</v>
      </c>
      <c r="F167" s="14">
        <v>1382054.46</v>
      </c>
      <c r="G167" s="14">
        <v>1517250.09</v>
      </c>
      <c r="H167" s="14">
        <v>1935286.53</v>
      </c>
      <c r="I167" s="14">
        <v>137176.85</v>
      </c>
      <c r="J167" s="14">
        <v>0</v>
      </c>
      <c r="K167" s="33">
        <v>10481327.17</v>
      </c>
      <c r="L167" s="12"/>
      <c r="M167" s="25">
        <v>72709.74</v>
      </c>
      <c r="N167" s="14">
        <v>0</v>
      </c>
      <c r="O167" s="14">
        <v>3136590.63</v>
      </c>
      <c r="P167" s="14">
        <v>868419.76</v>
      </c>
      <c r="Q167" s="14">
        <v>756419.69</v>
      </c>
      <c r="R167" s="14">
        <v>1211080.78</v>
      </c>
      <c r="S167" s="14">
        <v>124453.91</v>
      </c>
      <c r="T167" s="14">
        <v>105776.99</v>
      </c>
      <c r="U167" s="14">
        <v>125775.93</v>
      </c>
      <c r="V167" s="14">
        <v>0</v>
      </c>
      <c r="W167" s="33">
        <v>6401227.43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1932861.87</v>
      </c>
      <c r="D171" s="14">
        <v>18797.28</v>
      </c>
      <c r="E171" s="14">
        <v>5637553.41</v>
      </c>
      <c r="F171" s="14">
        <v>4886090.85</v>
      </c>
      <c r="G171" s="14">
        <v>877051.74</v>
      </c>
      <c r="H171" s="14">
        <v>1142107.33</v>
      </c>
      <c r="I171" s="14">
        <v>177450.67</v>
      </c>
      <c r="J171" s="14"/>
      <c r="K171" s="33">
        <v>14671913.15</v>
      </c>
      <c r="L171" s="12"/>
      <c r="M171" s="25">
        <v>1486602.91</v>
      </c>
      <c r="N171" s="14">
        <v>18459.29</v>
      </c>
      <c r="O171" s="14">
        <v>4333719.31</v>
      </c>
      <c r="P171" s="14">
        <v>3580082.68</v>
      </c>
      <c r="Q171" s="14">
        <v>1164936.39</v>
      </c>
      <c r="R171" s="14">
        <v>715775.14</v>
      </c>
      <c r="S171" s="14">
        <v>102510.72</v>
      </c>
      <c r="T171" s="14"/>
      <c r="U171" s="14">
        <v>447071.27</v>
      </c>
      <c r="V171" s="14"/>
      <c r="W171" s="33">
        <v>11849157.71</v>
      </c>
    </row>
    <row r="172" spans="1:23">
      <c r="A172" s="20" t="s">
        <v>41</v>
      </c>
      <c r="B172" s="12"/>
      <c r="C172" s="25">
        <v>1191164.65</v>
      </c>
      <c r="D172" s="14">
        <v>172551.22</v>
      </c>
      <c r="E172" s="14">
        <v>4210872.43</v>
      </c>
      <c r="F172" s="14">
        <v>4071557.25</v>
      </c>
      <c r="G172" s="14">
        <v>427183.48</v>
      </c>
      <c r="H172" s="14">
        <v>1004938.3</v>
      </c>
      <c r="I172" s="14">
        <v>161300.1</v>
      </c>
      <c r="J172" s="14"/>
      <c r="K172" s="33">
        <v>11239567.43</v>
      </c>
      <c r="L172" s="12"/>
      <c r="M172" s="25">
        <v>975845.89</v>
      </c>
      <c r="N172" s="14">
        <v>178660.04</v>
      </c>
      <c r="O172" s="14">
        <v>4091737.17</v>
      </c>
      <c r="P172" s="14">
        <v>3057182.11</v>
      </c>
      <c r="Q172" s="14">
        <v>-41296.23</v>
      </c>
      <c r="R172" s="14">
        <v>641543.76</v>
      </c>
      <c r="S172" s="14">
        <v>93257.33</v>
      </c>
      <c r="T172" s="14"/>
      <c r="U172" s="14">
        <v>233028.87</v>
      </c>
      <c r="V172" s="14"/>
      <c r="W172" s="33">
        <v>9229958.94</v>
      </c>
    </row>
    <row r="173" spans="1:23">
      <c r="A173" s="20" t="s">
        <v>42</v>
      </c>
      <c r="B173" s="12"/>
      <c r="C173" s="25">
        <v>1084485.48</v>
      </c>
      <c r="D173" s="14">
        <v>64809.3</v>
      </c>
      <c r="E173" s="14">
        <v>2718573.67</v>
      </c>
      <c r="F173" s="14">
        <v>2427027.59</v>
      </c>
      <c r="G173" s="14">
        <v>980430.61</v>
      </c>
      <c r="H173" s="14">
        <v>761512.74</v>
      </c>
      <c r="I173" s="14">
        <v>240285.46</v>
      </c>
      <c r="J173" s="14"/>
      <c r="K173" s="33">
        <v>8277124.85</v>
      </c>
      <c r="L173" s="12"/>
      <c r="M173" s="25">
        <v>682125.83</v>
      </c>
      <c r="N173" s="14">
        <v>63324.81</v>
      </c>
      <c r="O173" s="14">
        <v>2057241.05</v>
      </c>
      <c r="P173" s="14">
        <v>2046272.26</v>
      </c>
      <c r="Q173" s="14">
        <v>1612357.28</v>
      </c>
      <c r="R173" s="14">
        <v>533543.37</v>
      </c>
      <c r="S173" s="14">
        <v>161343.24</v>
      </c>
      <c r="T173" s="14"/>
      <c r="U173" s="14">
        <v>214868.86</v>
      </c>
      <c r="V173" s="14">
        <v>0</v>
      </c>
      <c r="W173" s="33">
        <v>7371076.7</v>
      </c>
    </row>
    <row r="174" spans="1:23">
      <c r="A174" s="20" t="s">
        <v>43</v>
      </c>
      <c r="B174" s="12"/>
      <c r="C174" s="25">
        <v>1364796.55</v>
      </c>
      <c r="D174" s="14">
        <v>18156.86</v>
      </c>
      <c r="E174" s="14">
        <v>2794708.83</v>
      </c>
      <c r="F174" s="14">
        <v>3502535.23</v>
      </c>
      <c r="G174" s="14">
        <v>51682.47</v>
      </c>
      <c r="H174" s="14">
        <v>592501.74</v>
      </c>
      <c r="I174" s="14">
        <v>669188.6</v>
      </c>
      <c r="J174" s="14"/>
      <c r="K174" s="33">
        <v>8993570.28</v>
      </c>
      <c r="L174" s="12"/>
      <c r="M174" s="25">
        <v>1033711.1</v>
      </c>
      <c r="N174" s="14">
        <v>17208.6</v>
      </c>
      <c r="O174" s="14">
        <v>2213353.88</v>
      </c>
      <c r="P174" s="14">
        <v>2698262.47</v>
      </c>
      <c r="Q174" s="14">
        <v>511942.82</v>
      </c>
      <c r="R174" s="14">
        <v>377323.68</v>
      </c>
      <c r="S174" s="14">
        <v>388888.99</v>
      </c>
      <c r="T174" s="14"/>
      <c r="U174" s="14">
        <v>138502.95</v>
      </c>
      <c r="V174" s="14"/>
      <c r="W174" s="33">
        <v>7379194.49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28002</v>
      </c>
      <c r="D178" s="14"/>
      <c r="E178" s="14">
        <v>575383</v>
      </c>
      <c r="F178" s="14"/>
      <c r="G178" s="14"/>
      <c r="H178" s="14">
        <v>75595</v>
      </c>
      <c r="I178" s="14">
        <v>12510</v>
      </c>
      <c r="J178" s="14">
        <v>1336</v>
      </c>
      <c r="K178" s="33">
        <v>692826</v>
      </c>
      <c r="L178" s="12"/>
      <c r="M178" s="25">
        <v>105649</v>
      </c>
      <c r="N178" s="14"/>
      <c r="O178" s="14">
        <v>217097</v>
      </c>
      <c r="P178" s="14"/>
      <c r="Q178" s="14"/>
      <c r="R178" s="14">
        <v>10216</v>
      </c>
      <c r="S178" s="14"/>
      <c r="T178" s="14">
        <v>2125</v>
      </c>
      <c r="U178" s="14">
        <v>8465</v>
      </c>
      <c r="V178" s="14"/>
      <c r="W178" s="33">
        <v>343552</v>
      </c>
    </row>
    <row r="179" spans="1:23">
      <c r="A179" s="20" t="s">
        <v>41</v>
      </c>
      <c r="B179" s="12"/>
      <c r="C179" s="25">
        <v>28003</v>
      </c>
      <c r="D179" s="14"/>
      <c r="E179" s="14">
        <v>538296</v>
      </c>
      <c r="F179" s="14"/>
      <c r="G179" s="14"/>
      <c r="H179" s="14">
        <v>1525</v>
      </c>
      <c r="I179" s="14">
        <v>24371</v>
      </c>
      <c r="J179" s="14"/>
      <c r="K179" s="33">
        <v>592195</v>
      </c>
      <c r="L179" s="12"/>
      <c r="M179" s="25">
        <v>16218</v>
      </c>
      <c r="N179" s="14"/>
      <c r="O179" s="14">
        <v>403610</v>
      </c>
      <c r="P179" s="14"/>
      <c r="Q179" s="14"/>
      <c r="R179" s="14">
        <v>-1558</v>
      </c>
      <c r="S179" s="14"/>
      <c r="T179" s="14">
        <v>0</v>
      </c>
      <c r="U179" s="14">
        <v>-12249</v>
      </c>
      <c r="V179" s="14"/>
      <c r="W179" s="33">
        <v>406021</v>
      </c>
    </row>
    <row r="180" spans="1:23">
      <c r="A180" s="20" t="s">
        <v>42</v>
      </c>
      <c r="B180" s="12"/>
      <c r="C180" s="25">
        <v>10520</v>
      </c>
      <c r="D180" s="14"/>
      <c r="E180" s="14">
        <v>270530</v>
      </c>
      <c r="F180" s="14"/>
      <c r="G180" s="14"/>
      <c r="H180" s="14">
        <v>9545</v>
      </c>
      <c r="I180" s="14">
        <v>2056</v>
      </c>
      <c r="J180" s="14">
        <v>6620</v>
      </c>
      <c r="K180" s="33">
        <v>299271</v>
      </c>
      <c r="L180" s="12"/>
      <c r="M180" s="25">
        <v>56474</v>
      </c>
      <c r="N180" s="14"/>
      <c r="O180" s="14">
        <v>179178</v>
      </c>
      <c r="P180" s="14"/>
      <c r="Q180" s="14"/>
      <c r="R180" s="14">
        <v>1073</v>
      </c>
      <c r="S180" s="14"/>
      <c r="T180" s="14">
        <v>8462</v>
      </c>
      <c r="U180" s="14">
        <v>-9497</v>
      </c>
      <c r="V180" s="14"/>
      <c r="W180" s="33">
        <v>235690</v>
      </c>
    </row>
    <row r="181" spans="1:23">
      <c r="A181" s="20" t="s">
        <v>43</v>
      </c>
      <c r="B181" s="12"/>
      <c r="C181" s="25">
        <v>80204</v>
      </c>
      <c r="D181" s="14"/>
      <c r="E181" s="14">
        <v>348638</v>
      </c>
      <c r="F181" s="14"/>
      <c r="G181" s="14">
        <v>23462</v>
      </c>
      <c r="H181" s="14">
        <v>17685</v>
      </c>
      <c r="I181" s="14">
        <v>1808</v>
      </c>
      <c r="J181" s="14"/>
      <c r="K181" s="33">
        <v>471797</v>
      </c>
      <c r="L181" s="12"/>
      <c r="M181" s="25">
        <v>90098</v>
      </c>
      <c r="N181" s="14"/>
      <c r="O181" s="14">
        <v>165083</v>
      </c>
      <c r="P181" s="14"/>
      <c r="Q181" s="14"/>
      <c r="R181" s="14">
        <v>4640</v>
      </c>
      <c r="S181" s="14"/>
      <c r="T181" s="14"/>
      <c r="U181" s="14">
        <v>-8778</v>
      </c>
      <c r="V181" s="14"/>
      <c r="W181" s="33">
        <v>251043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905114</v>
      </c>
      <c r="D185" s="14">
        <v>30046</v>
      </c>
      <c r="E185" s="14">
        <v>2610835</v>
      </c>
      <c r="F185" s="14">
        <v>0</v>
      </c>
      <c r="G185" s="14">
        <v>11391</v>
      </c>
      <c r="H185" s="14">
        <v>1400154</v>
      </c>
      <c r="I185" s="14">
        <v>257908</v>
      </c>
      <c r="J185" s="14">
        <v>0</v>
      </c>
      <c r="K185" s="33">
        <v>5215448</v>
      </c>
      <c r="L185" s="12"/>
      <c r="M185" s="25">
        <v>1055230</v>
      </c>
      <c r="N185" s="14">
        <v>33678</v>
      </c>
      <c r="O185" s="14">
        <v>1909354</v>
      </c>
      <c r="P185" s="14">
        <v>0</v>
      </c>
      <c r="Q185" s="14">
        <v>0</v>
      </c>
      <c r="R185" s="14">
        <v>466934</v>
      </c>
      <c r="S185" s="14">
        <v>0</v>
      </c>
      <c r="T185" s="14">
        <v>18477</v>
      </c>
      <c r="U185" s="14">
        <v>371226</v>
      </c>
      <c r="V185" s="14">
        <v>0</v>
      </c>
      <c r="W185" s="33">
        <v>3854899</v>
      </c>
    </row>
    <row r="186" spans="1:23">
      <c r="A186" s="20" t="s">
        <v>41</v>
      </c>
      <c r="B186" s="12"/>
      <c r="C186" s="25">
        <v>857934</v>
      </c>
      <c r="D186" s="14">
        <v>0</v>
      </c>
      <c r="E186" s="14">
        <v>2673401</v>
      </c>
      <c r="F186" s="14">
        <v>23149</v>
      </c>
      <c r="G186" s="14">
        <v>0</v>
      </c>
      <c r="H186" s="14">
        <v>1283053</v>
      </c>
      <c r="I186" s="14">
        <v>396278</v>
      </c>
      <c r="J186" s="14">
        <v>0</v>
      </c>
      <c r="K186" s="33">
        <v>5233815</v>
      </c>
      <c r="L186" s="12"/>
      <c r="M186" s="25">
        <v>1995360</v>
      </c>
      <c r="N186" s="14">
        <v>0</v>
      </c>
      <c r="O186" s="14">
        <v>1852385</v>
      </c>
      <c r="P186" s="14">
        <v>30131</v>
      </c>
      <c r="Q186" s="14">
        <v>0</v>
      </c>
      <c r="R186" s="14">
        <v>658989</v>
      </c>
      <c r="S186" s="14">
        <v>0</v>
      </c>
      <c r="T186" s="14">
        <v>165806</v>
      </c>
      <c r="U186" s="14">
        <v>333005</v>
      </c>
      <c r="V186" s="14">
        <v>0</v>
      </c>
      <c r="W186" s="33">
        <v>5035676</v>
      </c>
    </row>
    <row r="187" spans="1:23">
      <c r="A187" s="20" t="s">
        <v>42</v>
      </c>
      <c r="B187" s="12"/>
      <c r="C187" s="25">
        <v>1202894</v>
      </c>
      <c r="D187" s="14">
        <v>0</v>
      </c>
      <c r="E187" s="14">
        <v>2993567</v>
      </c>
      <c r="F187" s="14">
        <v>0</v>
      </c>
      <c r="G187" s="14">
        <v>0</v>
      </c>
      <c r="H187" s="14">
        <v>1366084</v>
      </c>
      <c r="I187" s="14">
        <v>422399</v>
      </c>
      <c r="J187" s="14">
        <v>0</v>
      </c>
      <c r="K187" s="33">
        <v>5984944</v>
      </c>
      <c r="L187" s="12"/>
      <c r="M187" s="25">
        <v>1973732</v>
      </c>
      <c r="N187" s="14">
        <v>0</v>
      </c>
      <c r="O187" s="14">
        <v>2273215</v>
      </c>
      <c r="P187" s="14">
        <v>0</v>
      </c>
      <c r="Q187" s="14">
        <v>0</v>
      </c>
      <c r="R187" s="14">
        <v>249830</v>
      </c>
      <c r="S187" s="14">
        <v>0</v>
      </c>
      <c r="T187" s="14">
        <v>25841</v>
      </c>
      <c r="U187" s="14">
        <v>327212</v>
      </c>
      <c r="V187" s="14">
        <v>0</v>
      </c>
      <c r="W187" s="33">
        <v>4849830</v>
      </c>
    </row>
    <row r="188" spans="1:23">
      <c r="A188" s="20" t="s">
        <v>43</v>
      </c>
      <c r="B188" s="12"/>
      <c r="C188" s="25">
        <v>1263704</v>
      </c>
      <c r="D188" s="14">
        <v>0</v>
      </c>
      <c r="E188" s="14">
        <v>2961281</v>
      </c>
      <c r="F188" s="14">
        <v>2929</v>
      </c>
      <c r="G188" s="14">
        <v>47376</v>
      </c>
      <c r="H188" s="14">
        <v>1478163</v>
      </c>
      <c r="I188" s="14">
        <v>234086</v>
      </c>
      <c r="J188" s="14">
        <v>0</v>
      </c>
      <c r="K188" s="33">
        <v>5987539</v>
      </c>
      <c r="L188" s="12"/>
      <c r="M188" s="25">
        <v>714921</v>
      </c>
      <c r="N188" s="14">
        <v>0</v>
      </c>
      <c r="O188" s="14">
        <v>1675300</v>
      </c>
      <c r="P188" s="14">
        <v>1657</v>
      </c>
      <c r="Q188" s="14">
        <v>26802</v>
      </c>
      <c r="R188" s="14">
        <v>836248</v>
      </c>
      <c r="S188" s="14">
        <v>0</v>
      </c>
      <c r="T188" s="14">
        <v>0</v>
      </c>
      <c r="U188" s="14">
        <v>132431</v>
      </c>
      <c r="V188" s="14">
        <v>0</v>
      </c>
      <c r="W188" s="33">
        <v>3387359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32966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32966</v>
      </c>
      <c r="L192" s="12"/>
      <c r="M192" s="25">
        <v>72652</v>
      </c>
      <c r="N192" s="14">
        <v>0</v>
      </c>
      <c r="O192" s="14">
        <v>6032</v>
      </c>
      <c r="P192" s="14">
        <v>0</v>
      </c>
      <c r="Q192" s="14">
        <v>0</v>
      </c>
      <c r="R192" s="14">
        <v>162041</v>
      </c>
      <c r="S192" s="14">
        <v>0</v>
      </c>
      <c r="T192" s="14">
        <v>0</v>
      </c>
      <c r="U192" s="14">
        <v>0</v>
      </c>
      <c r="V192" s="14">
        <v>0</v>
      </c>
      <c r="W192" s="33">
        <v>240725</v>
      </c>
    </row>
    <row r="193" spans="1:23">
      <c r="A193" s="20" t="s">
        <v>41</v>
      </c>
      <c r="B193" s="12"/>
      <c r="C193" s="25"/>
      <c r="D193" s="14"/>
      <c r="E193" s="14">
        <v>-3154</v>
      </c>
      <c r="F193" s="14"/>
      <c r="G193" s="14"/>
      <c r="H193" s="14"/>
      <c r="I193" s="14"/>
      <c r="J193" s="14"/>
      <c r="K193" s="33">
        <v>-3154</v>
      </c>
      <c r="L193" s="12"/>
      <c r="M193" s="25">
        <v>234562</v>
      </c>
      <c r="N193" s="14"/>
      <c r="O193" s="14">
        <v>-4663</v>
      </c>
      <c r="P193" s="14">
        <v>7431</v>
      </c>
      <c r="Q193" s="14">
        <v>0</v>
      </c>
      <c r="R193" s="14">
        <v>89077</v>
      </c>
      <c r="S193" s="14">
        <v>0</v>
      </c>
      <c r="T193" s="14">
        <v>0</v>
      </c>
      <c r="U193" s="14">
        <v>0</v>
      </c>
      <c r="V193" s="14">
        <v>0</v>
      </c>
      <c r="W193" s="33">
        <v>326407</v>
      </c>
    </row>
    <row r="194" spans="1:23">
      <c r="A194" s="20" t="s">
        <v>42</v>
      </c>
      <c r="B194" s="12"/>
      <c r="C194" s="25">
        <v>0</v>
      </c>
      <c r="D194" s="14">
        <v>0</v>
      </c>
      <c r="E194" s="14">
        <v>0</v>
      </c>
      <c r="F194" s="14">
        <v>-392</v>
      </c>
      <c r="G194" s="14">
        <v>0</v>
      </c>
      <c r="H194" s="14">
        <v>0</v>
      </c>
      <c r="I194" s="14">
        <v>0</v>
      </c>
      <c r="J194" s="14">
        <v>0</v>
      </c>
      <c r="K194" s="33">
        <v>-392</v>
      </c>
      <c r="L194" s="12"/>
      <c r="M194" s="25">
        <v>97942</v>
      </c>
      <c r="N194" s="14">
        <v>0</v>
      </c>
      <c r="O194" s="14">
        <v>156081</v>
      </c>
      <c r="P194" s="14">
        <v>157</v>
      </c>
      <c r="Q194" s="14">
        <v>0</v>
      </c>
      <c r="R194" s="14">
        <v>12737</v>
      </c>
      <c r="S194" s="14">
        <v>0</v>
      </c>
      <c r="T194" s="14">
        <v>0</v>
      </c>
      <c r="U194" s="14">
        <v>0</v>
      </c>
      <c r="V194" s="14">
        <v>0</v>
      </c>
      <c r="W194" s="33">
        <v>266917</v>
      </c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>
        <v>34895</v>
      </c>
      <c r="I195" s="14"/>
      <c r="J195" s="14"/>
      <c r="K195" s="33">
        <v>34895</v>
      </c>
      <c r="L195" s="12"/>
      <c r="M195" s="25">
        <v>47434</v>
      </c>
      <c r="N195" s="14">
        <v>0</v>
      </c>
      <c r="O195" s="14">
        <v>109382</v>
      </c>
      <c r="P195" s="14">
        <v>18070</v>
      </c>
      <c r="Q195" s="14">
        <v>0</v>
      </c>
      <c r="R195" s="14">
        <v>23507</v>
      </c>
      <c r="S195" s="14"/>
      <c r="T195" s="14"/>
      <c r="U195" s="14"/>
      <c r="V195" s="14"/>
      <c r="W195" s="33">
        <v>198393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579868</v>
      </c>
      <c r="D199" s="14">
        <v>98158</v>
      </c>
      <c r="E199" s="14">
        <v>2048886</v>
      </c>
      <c r="F199" s="14">
        <v>1572721</v>
      </c>
      <c r="G199" s="14">
        <v>10000</v>
      </c>
      <c r="H199" s="14">
        <v>2066573</v>
      </c>
      <c r="I199" s="14">
        <v>103259</v>
      </c>
      <c r="J199" s="14"/>
      <c r="K199" s="33">
        <v>6479465</v>
      </c>
      <c r="L199" s="12"/>
      <c r="M199" s="25">
        <v>333971</v>
      </c>
      <c r="N199" s="14">
        <v>102925</v>
      </c>
      <c r="O199" s="14">
        <v>1034728</v>
      </c>
      <c r="P199" s="14">
        <v>914878</v>
      </c>
      <c r="Q199" s="14">
        <v>8031</v>
      </c>
      <c r="R199" s="14">
        <v>1145953</v>
      </c>
      <c r="S199" s="14">
        <v>4996</v>
      </c>
      <c r="T199" s="14"/>
      <c r="U199" s="14">
        <v>131183</v>
      </c>
      <c r="V199" s="14"/>
      <c r="W199" s="33">
        <v>3676665</v>
      </c>
    </row>
    <row r="200" spans="1:23">
      <c r="A200" s="20" t="s">
        <v>41</v>
      </c>
      <c r="B200" s="12"/>
      <c r="C200" s="25">
        <v>640327</v>
      </c>
      <c r="D200" s="14">
        <v>187499</v>
      </c>
      <c r="E200" s="14">
        <v>2226861</v>
      </c>
      <c r="F200" s="14">
        <v>1021176</v>
      </c>
      <c r="G200" s="14">
        <v>26424</v>
      </c>
      <c r="H200" s="14">
        <v>1782650</v>
      </c>
      <c r="I200" s="14">
        <v>119698</v>
      </c>
      <c r="J200" s="14"/>
      <c r="K200" s="33">
        <v>6004635</v>
      </c>
      <c r="L200" s="12"/>
      <c r="M200" s="25">
        <v>412610</v>
      </c>
      <c r="N200" s="14">
        <v>154467</v>
      </c>
      <c r="O200" s="14">
        <v>1496814</v>
      </c>
      <c r="P200" s="14">
        <v>518545</v>
      </c>
      <c r="Q200" s="14">
        <v>85371</v>
      </c>
      <c r="R200" s="14">
        <v>719471</v>
      </c>
      <c r="S200" s="14">
        <v>13701</v>
      </c>
      <c r="T200" s="14"/>
      <c r="U200" s="14">
        <v>163399</v>
      </c>
      <c r="V200" s="14"/>
      <c r="W200" s="33">
        <v>3564378</v>
      </c>
    </row>
    <row r="201" spans="1:23">
      <c r="A201" s="20" t="s">
        <v>42</v>
      </c>
      <c r="B201" s="12"/>
      <c r="C201" s="25">
        <v>531284</v>
      </c>
      <c r="D201" s="14">
        <v>20970</v>
      </c>
      <c r="E201" s="14">
        <v>2229590</v>
      </c>
      <c r="F201" s="14">
        <v>1016597</v>
      </c>
      <c r="G201" s="14">
        <v>29916</v>
      </c>
      <c r="H201" s="14">
        <v>1540514</v>
      </c>
      <c r="I201" s="14">
        <v>121247</v>
      </c>
      <c r="J201" s="14"/>
      <c r="K201" s="33">
        <v>5490118</v>
      </c>
      <c r="L201" s="12"/>
      <c r="M201" s="25">
        <v>295091</v>
      </c>
      <c r="N201" s="14">
        <v>15947</v>
      </c>
      <c r="O201" s="14">
        <v>1870335</v>
      </c>
      <c r="P201" s="14">
        <v>595788</v>
      </c>
      <c r="Q201" s="14">
        <v>21382</v>
      </c>
      <c r="R201" s="14">
        <v>1060927</v>
      </c>
      <c r="S201" s="14">
        <v>61842</v>
      </c>
      <c r="T201" s="14"/>
      <c r="U201" s="14">
        <v>111963</v>
      </c>
      <c r="V201" s="14"/>
      <c r="W201" s="33">
        <v>4033275</v>
      </c>
    </row>
    <row r="202" spans="1:23">
      <c r="A202" s="20" t="s">
        <v>43</v>
      </c>
      <c r="B202" s="12"/>
      <c r="C202" s="25">
        <v>410834</v>
      </c>
      <c r="D202" s="14">
        <v>0</v>
      </c>
      <c r="E202" s="14">
        <v>2023924</v>
      </c>
      <c r="F202" s="14">
        <v>1707242</v>
      </c>
      <c r="G202" s="14">
        <v>20322</v>
      </c>
      <c r="H202" s="14">
        <v>2270291</v>
      </c>
      <c r="I202" s="14">
        <v>193060</v>
      </c>
      <c r="J202" s="14"/>
      <c r="K202" s="33">
        <v>6625673</v>
      </c>
      <c r="L202" s="12"/>
      <c r="M202" s="25">
        <v>91477</v>
      </c>
      <c r="N202" s="14">
        <v>0</v>
      </c>
      <c r="O202" s="14">
        <v>1381812</v>
      </c>
      <c r="P202" s="14">
        <v>1118301</v>
      </c>
      <c r="Q202" s="14">
        <v>12434</v>
      </c>
      <c r="R202" s="14">
        <v>1335023</v>
      </c>
      <c r="S202" s="14">
        <v>67519</v>
      </c>
      <c r="T202" s="14"/>
      <c r="U202" s="14">
        <v>103270</v>
      </c>
      <c r="V202" s="14"/>
      <c r="W202" s="33">
        <v>4109836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234921</v>
      </c>
      <c r="D206" s="14">
        <v>0</v>
      </c>
      <c r="E206" s="14">
        <v>791123</v>
      </c>
      <c r="F206" s="14">
        <v>230031</v>
      </c>
      <c r="G206" s="14">
        <v>-24173</v>
      </c>
      <c r="H206" s="14">
        <v>214303</v>
      </c>
      <c r="I206" s="14">
        <v>20696</v>
      </c>
      <c r="J206" s="14">
        <v>0</v>
      </c>
      <c r="K206" s="33">
        <v>1466901</v>
      </c>
      <c r="L206" s="12"/>
      <c r="M206" s="25">
        <v>87205</v>
      </c>
      <c r="N206" s="14">
        <v>0</v>
      </c>
      <c r="O206" s="14">
        <v>434097</v>
      </c>
      <c r="P206" s="14">
        <v>46600</v>
      </c>
      <c r="Q206" s="14">
        <v>16069</v>
      </c>
      <c r="R206" s="14">
        <v>10721</v>
      </c>
      <c r="S206" s="14">
        <v>1526</v>
      </c>
      <c r="T206" s="14">
        <v>0</v>
      </c>
      <c r="U206" s="14">
        <v>64083</v>
      </c>
      <c r="V206" s="14">
        <v>0</v>
      </c>
      <c r="W206" s="33">
        <v>660301</v>
      </c>
    </row>
    <row r="207" spans="1:23">
      <c r="A207" s="20" t="s">
        <v>41</v>
      </c>
      <c r="B207" s="12"/>
      <c r="C207" s="25">
        <v>138144</v>
      </c>
      <c r="D207" s="14">
        <v>8465</v>
      </c>
      <c r="E207" s="14">
        <v>791107</v>
      </c>
      <c r="F207" s="14">
        <v>214274</v>
      </c>
      <c r="G207" s="14">
        <v>59489</v>
      </c>
      <c r="H207" s="14">
        <v>232053</v>
      </c>
      <c r="I207" s="14">
        <v>41330</v>
      </c>
      <c r="J207" s="14">
        <v>0</v>
      </c>
      <c r="K207" s="33">
        <v>1484862</v>
      </c>
      <c r="L207" s="12"/>
      <c r="M207" s="25">
        <v>90318</v>
      </c>
      <c r="N207" s="14">
        <v>0</v>
      </c>
      <c r="O207" s="14">
        <v>380109</v>
      </c>
      <c r="P207" s="14">
        <v>111563</v>
      </c>
      <c r="Q207" s="14">
        <v>20697</v>
      </c>
      <c r="R207" s="14">
        <v>31019</v>
      </c>
      <c r="S207" s="14">
        <v>1670</v>
      </c>
      <c r="T207" s="14">
        <v>58</v>
      </c>
      <c r="U207" s="14">
        <v>1492</v>
      </c>
      <c r="V207" s="14">
        <v>0</v>
      </c>
      <c r="W207" s="33">
        <v>636926</v>
      </c>
    </row>
    <row r="208" spans="1:23">
      <c r="A208" s="20" t="s">
        <v>42</v>
      </c>
      <c r="B208" s="12"/>
      <c r="C208" s="25">
        <v>218805</v>
      </c>
      <c r="D208" s="14">
        <v>63287</v>
      </c>
      <c r="E208" s="14">
        <v>1252287</v>
      </c>
      <c r="F208" s="14">
        <v>143675</v>
      </c>
      <c r="G208" s="14">
        <v>66461</v>
      </c>
      <c r="H208" s="14">
        <v>275889</v>
      </c>
      <c r="I208" s="14">
        <v>10702</v>
      </c>
      <c r="J208" s="14">
        <v>0</v>
      </c>
      <c r="K208" s="33">
        <v>2031106</v>
      </c>
      <c r="L208" s="12"/>
      <c r="M208" s="25">
        <v>44823</v>
      </c>
      <c r="N208" s="14">
        <v>0</v>
      </c>
      <c r="O208" s="14">
        <v>550892</v>
      </c>
      <c r="P208" s="14">
        <v>5115</v>
      </c>
      <c r="Q208" s="14">
        <v>30753</v>
      </c>
      <c r="R208" s="14">
        <v>69007</v>
      </c>
      <c r="S208" s="14">
        <v>2934</v>
      </c>
      <c r="T208" s="14">
        <v>1414</v>
      </c>
      <c r="U208" s="14">
        <v>0</v>
      </c>
      <c r="V208" s="14">
        <v>0</v>
      </c>
      <c r="W208" s="33">
        <v>704938</v>
      </c>
    </row>
    <row r="209" spans="1:23">
      <c r="A209" s="20" t="s">
        <v>43</v>
      </c>
      <c r="B209" s="12"/>
      <c r="C209" s="25">
        <v>267910</v>
      </c>
      <c r="D209" s="14">
        <v>31374</v>
      </c>
      <c r="E209" s="14">
        <v>1438274</v>
      </c>
      <c r="F209" s="14">
        <v>146437</v>
      </c>
      <c r="G209" s="14">
        <v>0</v>
      </c>
      <c r="H209" s="14">
        <v>113945</v>
      </c>
      <c r="I209" s="14">
        <v>27727</v>
      </c>
      <c r="J209" s="14">
        <v>0</v>
      </c>
      <c r="K209" s="33">
        <v>2025667</v>
      </c>
      <c r="L209" s="12"/>
      <c r="M209" s="25">
        <v>151089</v>
      </c>
      <c r="N209" s="14">
        <v>2314</v>
      </c>
      <c r="O209" s="14">
        <v>798935</v>
      </c>
      <c r="P209" s="14">
        <v>205746</v>
      </c>
      <c r="Q209" s="14">
        <v>14863</v>
      </c>
      <c r="R209" s="14">
        <v>17269</v>
      </c>
      <c r="S209" s="14">
        <v>7341</v>
      </c>
      <c r="T209" s="14">
        <v>170</v>
      </c>
      <c r="U209" s="14">
        <v>156739</v>
      </c>
      <c r="V209" s="14">
        <v>0</v>
      </c>
      <c r="W209" s="33">
        <v>1354466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3549639</v>
      </c>
      <c r="D213" s="14"/>
      <c r="E213" s="14">
        <v>7333584</v>
      </c>
      <c r="F213" s="14"/>
      <c r="G213" s="14">
        <v>257901</v>
      </c>
      <c r="H213" s="14">
        <v>5496225</v>
      </c>
      <c r="I213" s="14">
        <v>472502</v>
      </c>
      <c r="J213" s="14"/>
      <c r="K213" s="33">
        <v>17109851</v>
      </c>
      <c r="L213" s="12"/>
      <c r="M213" s="25">
        <v>2939170</v>
      </c>
      <c r="N213" s="14"/>
      <c r="O213" s="14">
        <v>5175428</v>
      </c>
      <c r="P213" s="14"/>
      <c r="Q213" s="14">
        <v>95927</v>
      </c>
      <c r="R213" s="14">
        <v>1245862</v>
      </c>
      <c r="S213" s="14"/>
      <c r="T213" s="14"/>
      <c r="U213" s="14">
        <v>875907</v>
      </c>
      <c r="V213" s="14">
        <v>327651</v>
      </c>
      <c r="W213" s="33">
        <v>10659945</v>
      </c>
    </row>
    <row r="214" spans="1:23">
      <c r="A214" s="20" t="s">
        <v>41</v>
      </c>
      <c r="B214" s="12"/>
      <c r="C214" s="25">
        <v>2482776</v>
      </c>
      <c r="D214" s="14">
        <v>0</v>
      </c>
      <c r="E214" s="14">
        <v>5473744</v>
      </c>
      <c r="F214" s="14">
        <v>0</v>
      </c>
      <c r="G214" s="14">
        <v>420685</v>
      </c>
      <c r="H214" s="14">
        <v>6238587</v>
      </c>
      <c r="I214" s="14">
        <v>599839</v>
      </c>
      <c r="J214" s="14">
        <v>0</v>
      </c>
      <c r="K214" s="33">
        <v>15215631</v>
      </c>
      <c r="L214" s="12"/>
      <c r="M214" s="25">
        <v>2086841</v>
      </c>
      <c r="N214" s="14">
        <v>0</v>
      </c>
      <c r="O214" s="14">
        <v>3622962</v>
      </c>
      <c r="P214" s="14">
        <v>0</v>
      </c>
      <c r="Q214" s="14">
        <v>243261</v>
      </c>
      <c r="R214" s="14">
        <v>1596535</v>
      </c>
      <c r="S214" s="14">
        <v>0</v>
      </c>
      <c r="T214" s="14">
        <v>0</v>
      </c>
      <c r="U214" s="14">
        <v>839566</v>
      </c>
      <c r="V214" s="14">
        <v>8427</v>
      </c>
      <c r="W214" s="33">
        <v>8397592</v>
      </c>
    </row>
    <row r="215" spans="1:23">
      <c r="A215" s="20" t="s">
        <v>42</v>
      </c>
      <c r="B215" s="12"/>
      <c r="C215" s="25">
        <v>2291893</v>
      </c>
      <c r="D215" s="14">
        <v>0</v>
      </c>
      <c r="E215" s="14">
        <v>6636022</v>
      </c>
      <c r="F215" s="14">
        <v>0</v>
      </c>
      <c r="G215" s="14">
        <v>569506</v>
      </c>
      <c r="H215" s="14">
        <v>5034044</v>
      </c>
      <c r="I215" s="14">
        <v>541028</v>
      </c>
      <c r="J215" s="14">
        <v>0</v>
      </c>
      <c r="K215" s="33">
        <v>15072493</v>
      </c>
      <c r="L215" s="12"/>
      <c r="M215" s="25">
        <v>1934418</v>
      </c>
      <c r="N215" s="14">
        <v>0</v>
      </c>
      <c r="O215" s="14">
        <v>4682952</v>
      </c>
      <c r="P215" s="14">
        <v>0</v>
      </c>
      <c r="Q215" s="14">
        <v>253194</v>
      </c>
      <c r="R215" s="14">
        <v>971119</v>
      </c>
      <c r="S215" s="14">
        <v>0</v>
      </c>
      <c r="T215" s="14">
        <v>0</v>
      </c>
      <c r="U215" s="14">
        <v>926582</v>
      </c>
      <c r="V215" s="14">
        <v>471416</v>
      </c>
      <c r="W215" s="33">
        <v>9239681</v>
      </c>
    </row>
    <row r="216" spans="1:23">
      <c r="A216" s="20" t="s">
        <v>43</v>
      </c>
      <c r="B216" s="12"/>
      <c r="C216" s="25">
        <v>2792221</v>
      </c>
      <c r="D216" s="14">
        <v>0</v>
      </c>
      <c r="E216" s="14">
        <v>5562523</v>
      </c>
      <c r="F216" s="14">
        <v>0</v>
      </c>
      <c r="G216" s="14">
        <v>785171</v>
      </c>
      <c r="H216" s="14">
        <v>5695773</v>
      </c>
      <c r="I216" s="14">
        <v>518495</v>
      </c>
      <c r="J216" s="14">
        <v>0</v>
      </c>
      <c r="K216" s="33">
        <v>15354183</v>
      </c>
      <c r="L216" s="12"/>
      <c r="M216" s="25">
        <v>2265763</v>
      </c>
      <c r="N216" s="14">
        <v>0</v>
      </c>
      <c r="O216" s="14">
        <v>3725323</v>
      </c>
      <c r="P216" s="14">
        <v>0</v>
      </c>
      <c r="Q216" s="14">
        <v>369952</v>
      </c>
      <c r="R216" s="14">
        <v>1200820</v>
      </c>
      <c r="S216" s="14">
        <v>0</v>
      </c>
      <c r="T216" s="14">
        <v>0</v>
      </c>
      <c r="U216" s="14">
        <v>685971</v>
      </c>
      <c r="V216" s="14">
        <v>316206</v>
      </c>
      <c r="W216" s="33">
        <v>8564035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28103.4</v>
      </c>
      <c r="D220" s="14"/>
      <c r="E220" s="14">
        <v>78061.75</v>
      </c>
      <c r="F220" s="14"/>
      <c r="G220" s="14"/>
      <c r="H220" s="14">
        <v>2575</v>
      </c>
      <c r="I220" s="14"/>
      <c r="J220" s="14"/>
      <c r="K220" s="33">
        <v>108740.15</v>
      </c>
      <c r="L220" s="12"/>
      <c r="M220" s="25">
        <v>28103.4</v>
      </c>
      <c r="N220" s="14"/>
      <c r="O220" s="14">
        <v>-145397.85</v>
      </c>
      <c r="P220" s="14"/>
      <c r="Q220" s="14"/>
      <c r="R220" s="14">
        <v>1030</v>
      </c>
      <c r="S220" s="14"/>
      <c r="T220" s="14"/>
      <c r="U220" s="14"/>
      <c r="V220" s="14"/>
      <c r="W220" s="33">
        <v>-116264.45</v>
      </c>
    </row>
    <row r="221" spans="1:23">
      <c r="A221" s="20" t="s">
        <v>41</v>
      </c>
      <c r="B221" s="12"/>
      <c r="C221" s="25"/>
      <c r="D221" s="14"/>
      <c r="E221" s="14">
        <v>52072</v>
      </c>
      <c r="F221" s="14"/>
      <c r="G221" s="14"/>
      <c r="H221" s="14">
        <v>20122</v>
      </c>
      <c r="I221" s="14"/>
      <c r="J221" s="14"/>
      <c r="K221" s="33">
        <v>72194</v>
      </c>
      <c r="L221" s="12"/>
      <c r="M221" s="25"/>
      <c r="N221" s="14"/>
      <c r="O221" s="14">
        <v>-40319</v>
      </c>
      <c r="P221" s="14"/>
      <c r="Q221" s="14"/>
      <c r="R221" s="14">
        <v>8049</v>
      </c>
      <c r="S221" s="14"/>
      <c r="T221" s="14"/>
      <c r="U221" s="14"/>
      <c r="V221" s="14"/>
      <c r="W221" s="33">
        <v>-32270</v>
      </c>
    </row>
    <row r="222" spans="1:23">
      <c r="A222" s="20" t="s">
        <v>42</v>
      </c>
      <c r="B222" s="12"/>
      <c r="C222" s="25">
        <v>16876</v>
      </c>
      <c r="D222" s="14"/>
      <c r="E222" s="14">
        <v>13383</v>
      </c>
      <c r="F222" s="14"/>
      <c r="G222" s="14"/>
      <c r="H222" s="14">
        <v>6084</v>
      </c>
      <c r="I222" s="14"/>
      <c r="J222" s="14"/>
      <c r="K222" s="33">
        <v>36343</v>
      </c>
      <c r="L222" s="12"/>
      <c r="M222" s="25">
        <v>3991</v>
      </c>
      <c r="N222" s="14"/>
      <c r="O222" s="14">
        <v>-6702</v>
      </c>
      <c r="P222" s="14"/>
      <c r="Q222" s="14"/>
      <c r="R222" s="14">
        <v>2434</v>
      </c>
      <c r="S222" s="14"/>
      <c r="T222" s="14"/>
      <c r="U222" s="14"/>
      <c r="V222" s="14"/>
      <c r="W222" s="33">
        <v>-277</v>
      </c>
    </row>
    <row r="223" spans="1:23">
      <c r="A223" s="20" t="s">
        <v>43</v>
      </c>
      <c r="B223" s="12"/>
      <c r="C223" s="25">
        <v>34659</v>
      </c>
      <c r="D223" s="14"/>
      <c r="E223" s="14">
        <v>16919</v>
      </c>
      <c r="F223" s="14"/>
      <c r="G223" s="14"/>
      <c r="H223" s="14">
        <v>3082</v>
      </c>
      <c r="I223" s="14">
        <v>0</v>
      </c>
      <c r="J223" s="14"/>
      <c r="K223" s="33">
        <v>54660</v>
      </c>
      <c r="L223" s="12"/>
      <c r="M223" s="25">
        <v>4034</v>
      </c>
      <c r="N223" s="14"/>
      <c r="O223" s="14">
        <v>-45682</v>
      </c>
      <c r="P223" s="14"/>
      <c r="Q223" s="14"/>
      <c r="R223" s="14">
        <v>1234</v>
      </c>
      <c r="S223" s="14"/>
      <c r="T223" s="14"/>
      <c r="U223" s="14"/>
      <c r="V223" s="14"/>
      <c r="W223" s="33">
        <v>-40414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10237.16</v>
      </c>
      <c r="D227" s="14"/>
      <c r="E227" s="14">
        <v>311393.65</v>
      </c>
      <c r="F227" s="14"/>
      <c r="G227" s="14"/>
      <c r="H227" s="14">
        <v>14615.37</v>
      </c>
      <c r="I227" s="14"/>
      <c r="J227" s="14"/>
      <c r="K227" s="33">
        <v>336246.18</v>
      </c>
      <c r="L227" s="12"/>
      <c r="M227" s="25">
        <v>12092.17</v>
      </c>
      <c r="N227" s="14"/>
      <c r="O227" s="14">
        <v>32068.6</v>
      </c>
      <c r="P227" s="14"/>
      <c r="Q227" s="14"/>
      <c r="R227" s="14">
        <v>1868.34</v>
      </c>
      <c r="S227" s="14">
        <v>5300.83</v>
      </c>
      <c r="T227" s="14"/>
      <c r="U227" s="14">
        <v>16696.72</v>
      </c>
      <c r="V227" s="14"/>
      <c r="W227" s="33">
        <v>68026.66</v>
      </c>
    </row>
    <row r="228" spans="1:23">
      <c r="A228" s="20" t="s">
        <v>41</v>
      </c>
      <c r="B228" s="12"/>
      <c r="C228" s="25">
        <v>14281</v>
      </c>
      <c r="D228" s="14"/>
      <c r="E228" s="14">
        <v>175722.94</v>
      </c>
      <c r="F228" s="14"/>
      <c r="G228" s="14"/>
      <c r="H228" s="14">
        <v>2685.71</v>
      </c>
      <c r="I228" s="14"/>
      <c r="J228" s="14"/>
      <c r="K228" s="33">
        <v>192689.65</v>
      </c>
      <c r="L228" s="12"/>
      <c r="M228" s="25">
        <v>15238.02</v>
      </c>
      <c r="N228" s="14"/>
      <c r="O228" s="14">
        <v>-63246.56</v>
      </c>
      <c r="P228" s="14"/>
      <c r="Q228" s="14"/>
      <c r="R228" s="14">
        <v>14039.86</v>
      </c>
      <c r="S228" s="14">
        <v>5975.12</v>
      </c>
      <c r="T228" s="14"/>
      <c r="U228" s="14">
        <v>4836.7</v>
      </c>
      <c r="V228" s="14"/>
      <c r="W228" s="33">
        <v>-23156.86</v>
      </c>
    </row>
    <row r="229" spans="1:23">
      <c r="A229" s="20" t="s">
        <v>42</v>
      </c>
      <c r="B229" s="12"/>
      <c r="C229" s="25">
        <v>7235.25</v>
      </c>
      <c r="D229" s="14"/>
      <c r="E229" s="14">
        <v>224019.33</v>
      </c>
      <c r="F229" s="14"/>
      <c r="G229" s="14"/>
      <c r="H229" s="14">
        <v>10199.12</v>
      </c>
      <c r="I229" s="14">
        <v>5781.87</v>
      </c>
      <c r="J229" s="14"/>
      <c r="K229" s="33">
        <v>247235.57</v>
      </c>
      <c r="L229" s="12"/>
      <c r="M229" s="25">
        <v>6429.61</v>
      </c>
      <c r="N229" s="14"/>
      <c r="O229" s="14">
        <v>-50947.77</v>
      </c>
      <c r="P229" s="14"/>
      <c r="Q229" s="14"/>
      <c r="R229" s="14">
        <v>10410.1</v>
      </c>
      <c r="S229" s="14">
        <v>2784.21</v>
      </c>
      <c r="T229" s="14">
        <v>25951.86</v>
      </c>
      <c r="U229" s="14">
        <v>5723.32</v>
      </c>
      <c r="V229" s="14"/>
      <c r="W229" s="33">
        <v>351.33</v>
      </c>
    </row>
    <row r="230" spans="1:23">
      <c r="A230" s="20" t="s">
        <v>43</v>
      </c>
      <c r="B230" s="12"/>
      <c r="C230" s="25">
        <v>26766.14</v>
      </c>
      <c r="D230" s="14"/>
      <c r="E230" s="14">
        <v>173960.44</v>
      </c>
      <c r="F230" s="14"/>
      <c r="G230" s="14">
        <v>8788.3</v>
      </c>
      <c r="H230" s="14">
        <v>4016.2</v>
      </c>
      <c r="I230" s="14"/>
      <c r="J230" s="14"/>
      <c r="K230" s="33">
        <v>213531.08</v>
      </c>
      <c r="L230" s="12"/>
      <c r="M230" s="25">
        <v>12574.25</v>
      </c>
      <c r="N230" s="14"/>
      <c r="O230" s="14">
        <v>-81113.96</v>
      </c>
      <c r="P230" s="14"/>
      <c r="Q230" s="14"/>
      <c r="R230" s="14">
        <v>13546.3</v>
      </c>
      <c r="S230" s="14">
        <v>1674.87</v>
      </c>
      <c r="T230" s="14"/>
      <c r="U230" s="14">
        <v>11921.77</v>
      </c>
      <c r="V230" s="14"/>
      <c r="W230" s="33">
        <v>-41396.77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471487</v>
      </c>
      <c r="D234" s="14"/>
      <c r="E234" s="14">
        <v>781805</v>
      </c>
      <c r="F234" s="14"/>
      <c r="G234" s="14"/>
      <c r="H234" s="14">
        <v>815404</v>
      </c>
      <c r="I234" s="14">
        <v>81808</v>
      </c>
      <c r="J234" s="14"/>
      <c r="K234" s="33">
        <v>2150504</v>
      </c>
      <c r="L234" s="12"/>
      <c r="M234" s="25">
        <v>261435</v>
      </c>
      <c r="N234" s="14"/>
      <c r="O234" s="14">
        <v>113778</v>
      </c>
      <c r="P234" s="14"/>
      <c r="Q234" s="14"/>
      <c r="R234" s="14">
        <v>2920756</v>
      </c>
      <c r="S234" s="14"/>
      <c r="T234" s="14"/>
      <c r="U234" s="14">
        <v>-2961766</v>
      </c>
      <c r="V234" s="14"/>
      <c r="W234" s="33">
        <v>334203</v>
      </c>
    </row>
    <row r="235" spans="1:23">
      <c r="A235" s="20" t="s">
        <v>41</v>
      </c>
      <c r="B235" s="12"/>
      <c r="C235" s="25">
        <v>687692</v>
      </c>
      <c r="D235" s="14"/>
      <c r="E235" s="14">
        <v>1135652</v>
      </c>
      <c r="F235" s="14"/>
      <c r="G235" s="14"/>
      <c r="H235" s="14">
        <v>828492</v>
      </c>
      <c r="I235" s="14">
        <v>172164</v>
      </c>
      <c r="J235" s="14"/>
      <c r="K235" s="33">
        <v>2824000</v>
      </c>
      <c r="L235" s="12"/>
      <c r="M235" s="25">
        <v>324725</v>
      </c>
      <c r="N235" s="14"/>
      <c r="O235" s="14">
        <v>224431</v>
      </c>
      <c r="P235" s="14"/>
      <c r="Q235" s="14"/>
      <c r="R235" s="14">
        <v>1139927</v>
      </c>
      <c r="S235" s="14"/>
      <c r="T235" s="14"/>
      <c r="U235" s="14">
        <v>-2440338</v>
      </c>
      <c r="V235" s="14"/>
      <c r="W235" s="33">
        <v>-751255</v>
      </c>
    </row>
    <row r="236" spans="1:23">
      <c r="A236" s="20" t="s">
        <v>42</v>
      </c>
      <c r="B236" s="12"/>
      <c r="C236" s="25">
        <v>336416</v>
      </c>
      <c r="D236" s="14"/>
      <c r="E236" s="14">
        <v>1235440</v>
      </c>
      <c r="F236" s="14"/>
      <c r="G236" s="14"/>
      <c r="H236" s="14">
        <v>850958</v>
      </c>
      <c r="I236" s="14">
        <v>15240</v>
      </c>
      <c r="J236" s="14"/>
      <c r="K236" s="33">
        <v>2438054</v>
      </c>
      <c r="L236" s="12"/>
      <c r="M236" s="25">
        <v>324992</v>
      </c>
      <c r="N236" s="14"/>
      <c r="O236" s="14">
        <v>632586</v>
      </c>
      <c r="P236" s="14"/>
      <c r="Q236" s="14"/>
      <c r="R236" s="14">
        <v>1472290</v>
      </c>
      <c r="S236" s="14"/>
      <c r="T236" s="14"/>
      <c r="U236" s="14">
        <v>-2565830</v>
      </c>
      <c r="V236" s="14"/>
      <c r="W236" s="33">
        <v>-135962</v>
      </c>
    </row>
    <row r="237" spans="1:23">
      <c r="A237" s="20" t="s">
        <v>43</v>
      </c>
      <c r="B237" s="12"/>
      <c r="C237" s="25">
        <v>411099</v>
      </c>
      <c r="D237" s="14"/>
      <c r="E237" s="14">
        <v>930939</v>
      </c>
      <c r="F237" s="14"/>
      <c r="G237" s="14"/>
      <c r="H237" s="14">
        <v>824600</v>
      </c>
      <c r="I237" s="14">
        <v>69787</v>
      </c>
      <c r="J237" s="14"/>
      <c r="K237" s="33">
        <v>2236425</v>
      </c>
      <c r="L237" s="12"/>
      <c r="M237" s="25">
        <v>173600</v>
      </c>
      <c r="N237" s="14"/>
      <c r="O237" s="14">
        <v>475086</v>
      </c>
      <c r="P237" s="14"/>
      <c r="Q237" s="14"/>
      <c r="R237" s="14">
        <v>1453161</v>
      </c>
      <c r="S237" s="14"/>
      <c r="T237" s="14"/>
      <c r="U237" s="14">
        <v>-3705883</v>
      </c>
      <c r="V237" s="14"/>
      <c r="W237" s="33">
        <v>-1604036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2535759</v>
      </c>
      <c r="D243" s="14">
        <v>0</v>
      </c>
      <c r="E243" s="14">
        <v>3835466</v>
      </c>
      <c r="F243" s="14">
        <v>322834</v>
      </c>
      <c r="G243" s="14">
        <v>0</v>
      </c>
      <c r="H243" s="14">
        <v>924390</v>
      </c>
      <c r="I243" s="14">
        <v>0</v>
      </c>
      <c r="J243" s="14">
        <v>0</v>
      </c>
      <c r="K243" s="33">
        <v>7618449</v>
      </c>
      <c r="L243" s="12"/>
      <c r="M243" s="25">
        <v>2162939</v>
      </c>
      <c r="N243" s="14">
        <v>0</v>
      </c>
      <c r="O243" s="14">
        <v>2961618</v>
      </c>
      <c r="P243" s="14">
        <v>396710</v>
      </c>
      <c r="Q243" s="14">
        <v>670</v>
      </c>
      <c r="R243" s="14">
        <v>485130</v>
      </c>
      <c r="S243" s="14">
        <v>0</v>
      </c>
      <c r="T243" s="14">
        <v>1941</v>
      </c>
      <c r="U243" s="14">
        <v>0</v>
      </c>
      <c r="V243" s="14">
        <v>0</v>
      </c>
      <c r="W243" s="33">
        <v>6009008</v>
      </c>
    </row>
    <row r="244" spans="1:23">
      <c r="A244" s="20" t="s">
        <v>41</v>
      </c>
      <c r="B244" s="12"/>
      <c r="C244" s="25">
        <v>1542355</v>
      </c>
      <c r="D244" s="14">
        <v>0</v>
      </c>
      <c r="E244" s="14">
        <v>4439039</v>
      </c>
      <c r="F244" s="14">
        <v>228434</v>
      </c>
      <c r="G244" s="14">
        <v>0</v>
      </c>
      <c r="H244" s="14">
        <v>390063</v>
      </c>
      <c r="I244" s="14">
        <v>0</v>
      </c>
      <c r="J244" s="14">
        <v>0</v>
      </c>
      <c r="K244" s="33">
        <v>6599891</v>
      </c>
      <c r="L244" s="12"/>
      <c r="M244" s="25">
        <v>1242453</v>
      </c>
      <c r="N244" s="14">
        <v>0</v>
      </c>
      <c r="O244" s="14">
        <v>3421862</v>
      </c>
      <c r="P244" s="14">
        <v>170997</v>
      </c>
      <c r="Q244" s="14">
        <v>0</v>
      </c>
      <c r="R244" s="14">
        <v>462841</v>
      </c>
      <c r="S244" s="14">
        <v>0</v>
      </c>
      <c r="T244" s="14">
        <v>-102</v>
      </c>
      <c r="U244" s="14">
        <v>4523</v>
      </c>
      <c r="V244" s="14">
        <v>0</v>
      </c>
      <c r="W244" s="33">
        <v>5302574</v>
      </c>
    </row>
    <row r="245" spans="1:23">
      <c r="A245" s="20" t="s">
        <v>42</v>
      </c>
      <c r="B245" s="12"/>
      <c r="C245" s="25">
        <v>1464479</v>
      </c>
      <c r="D245" s="14">
        <v>0</v>
      </c>
      <c r="E245" s="14">
        <v>3974048</v>
      </c>
      <c r="F245" s="14">
        <v>1010580</v>
      </c>
      <c r="G245" s="14">
        <v>37194</v>
      </c>
      <c r="H245" s="14">
        <v>370324</v>
      </c>
      <c r="I245" s="14">
        <v>0</v>
      </c>
      <c r="J245" s="14">
        <v>0</v>
      </c>
      <c r="K245" s="33">
        <v>6856625</v>
      </c>
      <c r="L245" s="12"/>
      <c r="M245" s="25">
        <v>1252345</v>
      </c>
      <c r="N245" s="14">
        <v>0</v>
      </c>
      <c r="O245" s="14">
        <v>2867050</v>
      </c>
      <c r="P245" s="14">
        <v>806805</v>
      </c>
      <c r="Q245" s="14">
        <v>0</v>
      </c>
      <c r="R245" s="14">
        <v>360415</v>
      </c>
      <c r="S245" s="14">
        <v>0</v>
      </c>
      <c r="T245" s="14">
        <v>8853</v>
      </c>
      <c r="U245" s="14">
        <v>962</v>
      </c>
      <c r="V245" s="14">
        <v>0</v>
      </c>
      <c r="W245" s="33">
        <v>5296430</v>
      </c>
    </row>
    <row r="246" spans="1:23">
      <c r="A246" s="20" t="s">
        <v>43</v>
      </c>
      <c r="B246" s="12"/>
      <c r="C246" s="25">
        <v>1753562</v>
      </c>
      <c r="D246" s="14">
        <v>0</v>
      </c>
      <c r="E246" s="14">
        <v>5245950</v>
      </c>
      <c r="F246" s="14">
        <v>1050065</v>
      </c>
      <c r="G246" s="14">
        <v>-37194</v>
      </c>
      <c r="H246" s="14">
        <v>128103</v>
      </c>
      <c r="I246" s="14">
        <v>0</v>
      </c>
      <c r="J246" s="14">
        <v>0</v>
      </c>
      <c r="K246" s="33">
        <v>8140486</v>
      </c>
      <c r="L246" s="12"/>
      <c r="M246" s="25">
        <v>1534485</v>
      </c>
      <c r="N246" s="14">
        <v>0</v>
      </c>
      <c r="O246" s="14">
        <v>4376077</v>
      </c>
      <c r="P246" s="14">
        <v>951701</v>
      </c>
      <c r="Q246" s="14">
        <v>0</v>
      </c>
      <c r="R246" s="14">
        <v>-163192</v>
      </c>
      <c r="S246" s="14">
        <v>0</v>
      </c>
      <c r="T246" s="14">
        <v>-11550</v>
      </c>
      <c r="U246" s="14">
        <v>-1760</v>
      </c>
      <c r="V246" s="14">
        <v>0</v>
      </c>
      <c r="W246" s="33">
        <v>6685761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20226367</v>
      </c>
      <c r="D250" s="14">
        <v>0</v>
      </c>
      <c r="E250" s="14">
        <v>62875939</v>
      </c>
      <c r="F250" s="14">
        <v>12188371</v>
      </c>
      <c r="G250" s="14">
        <v>2928158</v>
      </c>
      <c r="H250" s="14">
        <v>23692349</v>
      </c>
      <c r="I250" s="14">
        <v>3523426</v>
      </c>
      <c r="J250" s="14">
        <v>0</v>
      </c>
      <c r="K250" s="33">
        <v>125434610</v>
      </c>
      <c r="L250" s="12"/>
      <c r="M250" s="25">
        <v>14503401</v>
      </c>
      <c r="N250" s="14">
        <v>0</v>
      </c>
      <c r="O250" s="14">
        <v>43693957</v>
      </c>
      <c r="P250" s="14">
        <v>8986183</v>
      </c>
      <c r="Q250" s="14">
        <v>1644597</v>
      </c>
      <c r="R250" s="14">
        <v>13404326</v>
      </c>
      <c r="S250" s="14">
        <v>0</v>
      </c>
      <c r="T250" s="14">
        <v>1042570</v>
      </c>
      <c r="U250" s="14">
        <v>2576915</v>
      </c>
      <c r="V250" s="14">
        <v>79277</v>
      </c>
      <c r="W250" s="33">
        <v>85931226</v>
      </c>
    </row>
    <row r="251" spans="1:23">
      <c r="A251" s="20" t="s">
        <v>41</v>
      </c>
      <c r="B251" s="12"/>
      <c r="C251" s="25">
        <v>19518888</v>
      </c>
      <c r="D251" s="14">
        <v>0</v>
      </c>
      <c r="E251" s="14">
        <v>57515770</v>
      </c>
      <c r="F251" s="14">
        <v>13307811</v>
      </c>
      <c r="G251" s="14">
        <v>4040837</v>
      </c>
      <c r="H251" s="14">
        <v>20277776</v>
      </c>
      <c r="I251" s="14">
        <v>3094216</v>
      </c>
      <c r="J251" s="14">
        <v>0</v>
      </c>
      <c r="K251" s="33">
        <v>117755298</v>
      </c>
      <c r="L251" s="12"/>
      <c r="M251" s="25">
        <v>14408781</v>
      </c>
      <c r="N251" s="14">
        <v>0</v>
      </c>
      <c r="O251" s="14">
        <v>39088356</v>
      </c>
      <c r="P251" s="14">
        <v>9508686</v>
      </c>
      <c r="Q251" s="14">
        <v>2725674</v>
      </c>
      <c r="R251" s="14">
        <v>12239208</v>
      </c>
      <c r="S251" s="14">
        <v>0</v>
      </c>
      <c r="T251" s="14">
        <v>787007</v>
      </c>
      <c r="U251" s="14">
        <v>2113555</v>
      </c>
      <c r="V251" s="14">
        <v>54488</v>
      </c>
      <c r="W251" s="33">
        <v>80925755</v>
      </c>
    </row>
    <row r="252" spans="1:23">
      <c r="A252" s="20" t="s">
        <v>42</v>
      </c>
      <c r="B252" s="12"/>
      <c r="C252" s="25">
        <v>17789029</v>
      </c>
      <c r="D252" s="14">
        <v>0</v>
      </c>
      <c r="E252" s="14">
        <v>53098900</v>
      </c>
      <c r="F252" s="14">
        <v>12192694</v>
      </c>
      <c r="G252" s="14">
        <v>3875430</v>
      </c>
      <c r="H252" s="14">
        <v>23691924</v>
      </c>
      <c r="I252" s="14">
        <v>3736536</v>
      </c>
      <c r="J252" s="14">
        <v>0</v>
      </c>
      <c r="K252" s="33">
        <v>114384513</v>
      </c>
      <c r="L252" s="12"/>
      <c r="M252" s="25">
        <v>12720348</v>
      </c>
      <c r="N252" s="14">
        <v>0</v>
      </c>
      <c r="O252" s="14">
        <v>35718189</v>
      </c>
      <c r="P252" s="14">
        <v>9347222</v>
      </c>
      <c r="Q252" s="14">
        <v>2589706</v>
      </c>
      <c r="R252" s="14">
        <v>13973783</v>
      </c>
      <c r="S252" s="14">
        <v>0</v>
      </c>
      <c r="T252" s="14">
        <v>918751</v>
      </c>
      <c r="U252" s="14">
        <v>1947924</v>
      </c>
      <c r="V252" s="14">
        <v>32797</v>
      </c>
      <c r="W252" s="33">
        <v>77248720</v>
      </c>
    </row>
    <row r="253" spans="1:23">
      <c r="A253" s="20" t="s">
        <v>43</v>
      </c>
      <c r="B253" s="12"/>
      <c r="C253" s="25">
        <v>19489441</v>
      </c>
      <c r="D253" s="14">
        <v>0</v>
      </c>
      <c r="E253" s="14">
        <v>62454253</v>
      </c>
      <c r="F253" s="14">
        <v>12304295</v>
      </c>
      <c r="G253" s="14">
        <v>4086882</v>
      </c>
      <c r="H253" s="14">
        <v>24428920</v>
      </c>
      <c r="I253" s="14">
        <v>2923628</v>
      </c>
      <c r="J253" s="14">
        <v>0</v>
      </c>
      <c r="K253" s="33">
        <v>125687419</v>
      </c>
      <c r="L253" s="12"/>
      <c r="M253" s="25">
        <v>13818197</v>
      </c>
      <c r="N253" s="14">
        <v>0</v>
      </c>
      <c r="O253" s="14">
        <v>43088493</v>
      </c>
      <c r="P253" s="14">
        <v>9295706</v>
      </c>
      <c r="Q253" s="14">
        <v>2689480</v>
      </c>
      <c r="R253" s="14">
        <v>14359809</v>
      </c>
      <c r="S253" s="14">
        <v>0</v>
      </c>
      <c r="T253" s="14">
        <v>794207</v>
      </c>
      <c r="U253" s="14">
        <v>1379216</v>
      </c>
      <c r="V253" s="14">
        <v>53796</v>
      </c>
      <c r="W253" s="33">
        <v>85478904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5799248.88</v>
      </c>
      <c r="D264" s="14">
        <v>7640245.94</v>
      </c>
      <c r="E264" s="14">
        <v>54519145.53</v>
      </c>
      <c r="F264" s="14">
        <v>18364491</v>
      </c>
      <c r="G264" s="14">
        <v>5785788.42</v>
      </c>
      <c r="H264" s="14">
        <v>19735327.97</v>
      </c>
      <c r="I264" s="14">
        <v>4518591</v>
      </c>
      <c r="J264" s="14">
        <v>66972</v>
      </c>
      <c r="K264" s="33">
        <v>116429810.74</v>
      </c>
      <c r="L264" s="12"/>
      <c r="M264" s="25">
        <v>4983309.62</v>
      </c>
      <c r="N264" s="14">
        <v>7481752.07</v>
      </c>
      <c r="O264" s="14">
        <v>33925771.59</v>
      </c>
      <c r="P264" s="14">
        <v>16743209.32</v>
      </c>
      <c r="Q264" s="14">
        <v>19406125.1</v>
      </c>
      <c r="R264" s="14">
        <v>15204264.69</v>
      </c>
      <c r="S264" s="14">
        <v>1789163.68</v>
      </c>
      <c r="T264" s="14">
        <v>1300833.28</v>
      </c>
      <c r="U264" s="14">
        <v>2430469.44</v>
      </c>
      <c r="V264" s="14"/>
      <c r="W264" s="33">
        <v>103264898.79</v>
      </c>
    </row>
    <row r="265" spans="1:23">
      <c r="A265" s="20" t="s">
        <v>41</v>
      </c>
      <c r="B265" s="12"/>
      <c r="C265" s="25">
        <v>8799598.21</v>
      </c>
      <c r="D265" s="14">
        <v>6138538</v>
      </c>
      <c r="E265" s="14">
        <v>58802750.54</v>
      </c>
      <c r="F265" s="14">
        <v>20821595.18</v>
      </c>
      <c r="G265" s="14">
        <v>4593848.53</v>
      </c>
      <c r="H265" s="14">
        <v>17564912.66</v>
      </c>
      <c r="I265" s="14">
        <v>2428240.82</v>
      </c>
      <c r="J265" s="14"/>
      <c r="K265" s="33">
        <v>119149483.94</v>
      </c>
      <c r="L265" s="12"/>
      <c r="M265" s="25">
        <v>5392667.05</v>
      </c>
      <c r="N265" s="14">
        <v>5828184.76</v>
      </c>
      <c r="O265" s="14">
        <v>40190398.66</v>
      </c>
      <c r="P265" s="14">
        <v>18747685.86</v>
      </c>
      <c r="Q265" s="14">
        <v>17879395.33</v>
      </c>
      <c r="R265" s="14">
        <v>13507008.69</v>
      </c>
      <c r="S265" s="14">
        <v>1500966.22</v>
      </c>
      <c r="T265" s="14"/>
      <c r="U265" s="14">
        <v>2301459.63</v>
      </c>
      <c r="V265" s="14"/>
      <c r="W265" s="33">
        <v>105347766.2</v>
      </c>
    </row>
    <row r="266" spans="1:23">
      <c r="A266" s="20" t="s">
        <v>42</v>
      </c>
      <c r="B266" s="12"/>
      <c r="C266" s="25">
        <v>2727779.51</v>
      </c>
      <c r="D266" s="14">
        <v>7146937.14</v>
      </c>
      <c r="E266" s="14">
        <v>55248149.43</v>
      </c>
      <c r="F266" s="14">
        <v>20816813.07</v>
      </c>
      <c r="G266" s="14">
        <v>3456059.48</v>
      </c>
      <c r="H266" s="14">
        <v>20186212.33</v>
      </c>
      <c r="I266" s="14">
        <v>7114923.31</v>
      </c>
      <c r="J266" s="14">
        <v>919690.8</v>
      </c>
      <c r="K266" s="33">
        <v>117616565.07</v>
      </c>
      <c r="L266" s="12"/>
      <c r="M266" s="25">
        <v>4696987.42</v>
      </c>
      <c r="N266" s="14">
        <v>6871955.98</v>
      </c>
      <c r="O266" s="14">
        <v>37075910.59</v>
      </c>
      <c r="P266" s="14">
        <v>18624652.51</v>
      </c>
      <c r="Q266" s="14">
        <v>14527182.25</v>
      </c>
      <c r="R266" s="14">
        <v>16088932.54</v>
      </c>
      <c r="S266" s="14">
        <v>3067974.64</v>
      </c>
      <c r="T266" s="14">
        <v>472164.45</v>
      </c>
      <c r="U266" s="14">
        <v>2751977.64</v>
      </c>
      <c r="V266" s="14"/>
      <c r="W266" s="33">
        <v>104177738.02</v>
      </c>
    </row>
    <row r="267" spans="1:23">
      <c r="A267" s="20" t="s">
        <v>43</v>
      </c>
      <c r="B267" s="12"/>
      <c r="C267" s="25">
        <v>9624887.89</v>
      </c>
      <c r="D267" s="14">
        <v>8519774.16</v>
      </c>
      <c r="E267" s="14">
        <v>56842565.47</v>
      </c>
      <c r="F267" s="14">
        <v>22384470</v>
      </c>
      <c r="G267" s="14">
        <v>5359544.72</v>
      </c>
      <c r="H267" s="14">
        <v>20475527.29</v>
      </c>
      <c r="I267" s="14">
        <v>730745.06</v>
      </c>
      <c r="J267" s="14">
        <v>3270676.49</v>
      </c>
      <c r="K267" s="33">
        <v>127208191.08</v>
      </c>
      <c r="L267" s="12"/>
      <c r="M267" s="25">
        <v>8722301.49</v>
      </c>
      <c r="N267" s="14">
        <v>8068020.67</v>
      </c>
      <c r="O267" s="14">
        <v>39439590.89</v>
      </c>
      <c r="P267" s="14">
        <v>20239925.11</v>
      </c>
      <c r="Q267" s="14">
        <v>12987580.6</v>
      </c>
      <c r="R267" s="14">
        <v>16473545.21</v>
      </c>
      <c r="S267" s="14">
        <v>541954.95</v>
      </c>
      <c r="T267" s="14">
        <v>3882692.08</v>
      </c>
      <c r="U267" s="14">
        <v>1759990.48</v>
      </c>
      <c r="V267" s="14"/>
      <c r="W267" s="33">
        <v>112115601.48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56213082</v>
      </c>
      <c r="D271" s="14">
        <v>54691059</v>
      </c>
      <c r="E271" s="14">
        <v>170501712</v>
      </c>
      <c r="F271" s="14">
        <v>58233552</v>
      </c>
      <c r="G271" s="14">
        <v>28736189</v>
      </c>
      <c r="H271" s="14">
        <v>124768769</v>
      </c>
      <c r="I271" s="14">
        <v>14384768</v>
      </c>
      <c r="J271" s="14">
        <v>2799770</v>
      </c>
      <c r="K271" s="33">
        <v>510328901</v>
      </c>
      <c r="L271" s="12"/>
      <c r="M271" s="25">
        <v>49804585</v>
      </c>
      <c r="N271" s="14">
        <v>45314310</v>
      </c>
      <c r="O271" s="14">
        <v>130412838</v>
      </c>
      <c r="P271" s="14">
        <v>44773457</v>
      </c>
      <c r="Q271" s="14">
        <v>21971364</v>
      </c>
      <c r="R271" s="14">
        <v>74004278</v>
      </c>
      <c r="S271" s="14">
        <v>12969060</v>
      </c>
      <c r="T271" s="14">
        <v>2799770</v>
      </c>
      <c r="U271" s="14">
        <v>10370795</v>
      </c>
      <c r="V271" s="14"/>
      <c r="W271" s="33">
        <v>392420457</v>
      </c>
    </row>
    <row r="272" spans="1:23">
      <c r="A272" s="20" t="s">
        <v>41</v>
      </c>
      <c r="B272" s="12"/>
      <c r="C272" s="25">
        <v>57030217</v>
      </c>
      <c r="D272" s="14">
        <v>52245538</v>
      </c>
      <c r="E272" s="14">
        <v>174529353</v>
      </c>
      <c r="F272" s="14">
        <v>56220212</v>
      </c>
      <c r="G272" s="14">
        <v>32393959</v>
      </c>
      <c r="H272" s="14">
        <v>129783852</v>
      </c>
      <c r="I272" s="14">
        <v>3236243</v>
      </c>
      <c r="J272" s="14">
        <v>8038677</v>
      </c>
      <c r="K272" s="33">
        <v>513478051</v>
      </c>
      <c r="L272" s="12"/>
      <c r="M272" s="25">
        <v>48453363</v>
      </c>
      <c r="N272" s="14">
        <v>43881070</v>
      </c>
      <c r="O272" s="14">
        <v>135978757</v>
      </c>
      <c r="P272" s="14">
        <v>44036549</v>
      </c>
      <c r="Q272" s="14">
        <v>25014842</v>
      </c>
      <c r="R272" s="14">
        <v>79923441</v>
      </c>
      <c r="S272" s="14">
        <v>2939392</v>
      </c>
      <c r="T272" s="14">
        <v>8038677</v>
      </c>
      <c r="U272" s="14">
        <v>9202591</v>
      </c>
      <c r="V272" s="14"/>
      <c r="W272" s="33">
        <v>397468682</v>
      </c>
    </row>
    <row r="273" spans="1:23">
      <c r="A273" s="20" t="s">
        <v>42</v>
      </c>
      <c r="B273" s="12"/>
      <c r="C273" s="25">
        <v>55266876</v>
      </c>
      <c r="D273" s="14">
        <v>51601611</v>
      </c>
      <c r="E273" s="14">
        <v>157955864</v>
      </c>
      <c r="F273" s="14">
        <v>56242569</v>
      </c>
      <c r="G273" s="14">
        <v>44065671</v>
      </c>
      <c r="H273" s="14">
        <v>136934210</v>
      </c>
      <c r="I273" s="14">
        <v>12247984</v>
      </c>
      <c r="J273" s="14">
        <v>5170049</v>
      </c>
      <c r="K273" s="33">
        <v>519484834</v>
      </c>
      <c r="L273" s="12"/>
      <c r="M273" s="25">
        <v>45707201</v>
      </c>
      <c r="N273" s="14">
        <v>42868626</v>
      </c>
      <c r="O273" s="14">
        <v>121768854</v>
      </c>
      <c r="P273" s="14">
        <v>43409977</v>
      </c>
      <c r="Q273" s="14">
        <v>33654807</v>
      </c>
      <c r="R273" s="14">
        <v>84080755</v>
      </c>
      <c r="S273" s="14">
        <v>11452309</v>
      </c>
      <c r="T273" s="14">
        <v>5170049</v>
      </c>
      <c r="U273" s="14">
        <v>12486561</v>
      </c>
      <c r="V273" s="14"/>
      <c r="W273" s="33">
        <v>400599139</v>
      </c>
    </row>
    <row r="274" spans="1:23">
      <c r="A274" s="20" t="s">
        <v>43</v>
      </c>
      <c r="B274" s="12"/>
      <c r="C274" s="25">
        <v>59861767</v>
      </c>
      <c r="D274" s="14">
        <v>66017694</v>
      </c>
      <c r="E274" s="14">
        <v>159391036</v>
      </c>
      <c r="F274" s="14">
        <v>61746238</v>
      </c>
      <c r="G274" s="14">
        <v>34081519</v>
      </c>
      <c r="H274" s="14">
        <v>143544681</v>
      </c>
      <c r="I274" s="14">
        <v>9235897</v>
      </c>
      <c r="J274" s="14">
        <v>3828395</v>
      </c>
      <c r="K274" s="33">
        <v>537707227</v>
      </c>
      <c r="L274" s="12"/>
      <c r="M274" s="25">
        <v>50947956</v>
      </c>
      <c r="N274" s="14">
        <v>55225607</v>
      </c>
      <c r="O274" s="14">
        <v>122020964</v>
      </c>
      <c r="P274" s="14">
        <v>47238865</v>
      </c>
      <c r="Q274" s="14">
        <v>25915532</v>
      </c>
      <c r="R274" s="14">
        <v>86865884</v>
      </c>
      <c r="S274" s="14">
        <v>8716013</v>
      </c>
      <c r="T274" s="14">
        <v>3828395</v>
      </c>
      <c r="U274" s="14">
        <v>11333694</v>
      </c>
      <c r="V274" s="14"/>
      <c r="W274" s="33">
        <v>412092910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2084204</v>
      </c>
      <c r="D278" s="14">
        <v>2656084</v>
      </c>
      <c r="E278" s="14">
        <v>19417327</v>
      </c>
      <c r="F278" s="14">
        <v>8262078</v>
      </c>
      <c r="G278" s="14">
        <v>915333</v>
      </c>
      <c r="H278" s="14">
        <v>14196756</v>
      </c>
      <c r="I278" s="14">
        <v>1039426</v>
      </c>
      <c r="J278" s="14">
        <v>90895</v>
      </c>
      <c r="K278" s="33">
        <v>48662103</v>
      </c>
      <c r="L278" s="12"/>
      <c r="M278" s="25">
        <v>1827427</v>
      </c>
      <c r="N278" s="14">
        <v>2235647</v>
      </c>
      <c r="O278" s="14">
        <v>13927983</v>
      </c>
      <c r="P278" s="14">
        <v>6026682</v>
      </c>
      <c r="Q278" s="14">
        <v>741650</v>
      </c>
      <c r="R278" s="14">
        <v>9146416</v>
      </c>
      <c r="S278" s="14">
        <v>1001614</v>
      </c>
      <c r="T278" s="14">
        <v>90895</v>
      </c>
      <c r="U278" s="14">
        <v>1180052</v>
      </c>
      <c r="V278" s="14"/>
      <c r="W278" s="33">
        <v>36178366</v>
      </c>
    </row>
    <row r="279" spans="1:23">
      <c r="A279" s="20" t="s">
        <v>41</v>
      </c>
      <c r="B279" s="12"/>
      <c r="C279" s="25">
        <v>2128492</v>
      </c>
      <c r="D279" s="14">
        <v>1918198</v>
      </c>
      <c r="E279" s="14">
        <v>15629829</v>
      </c>
      <c r="F279" s="14">
        <v>7842003</v>
      </c>
      <c r="G279" s="14">
        <v>1372357</v>
      </c>
      <c r="H279" s="14">
        <v>11448444</v>
      </c>
      <c r="I279" s="14">
        <v>-92286</v>
      </c>
      <c r="J279" s="14">
        <v>750491</v>
      </c>
      <c r="K279" s="33">
        <v>40997528</v>
      </c>
      <c r="L279" s="12"/>
      <c r="M279" s="25">
        <v>1833099</v>
      </c>
      <c r="N279" s="14">
        <v>1685179</v>
      </c>
      <c r="O279" s="14">
        <v>11692693</v>
      </c>
      <c r="P279" s="14">
        <v>6033599</v>
      </c>
      <c r="Q279" s="14">
        <v>1140058</v>
      </c>
      <c r="R279" s="14">
        <v>7267492</v>
      </c>
      <c r="S279" s="14">
        <v>-132249</v>
      </c>
      <c r="T279" s="14">
        <v>750491</v>
      </c>
      <c r="U279" s="14">
        <v>1054187</v>
      </c>
      <c r="V279" s="14"/>
      <c r="W279" s="33">
        <v>31324549</v>
      </c>
    </row>
    <row r="280" spans="1:23">
      <c r="A280" s="20" t="s">
        <v>42</v>
      </c>
      <c r="B280" s="12"/>
      <c r="C280" s="25">
        <v>1313391</v>
      </c>
      <c r="D280" s="14">
        <v>1474561</v>
      </c>
      <c r="E280" s="14">
        <v>15354114</v>
      </c>
      <c r="F280" s="14">
        <v>7138013</v>
      </c>
      <c r="G280" s="14">
        <v>1745655</v>
      </c>
      <c r="H280" s="14">
        <v>11040557</v>
      </c>
      <c r="I280" s="14">
        <v>589649</v>
      </c>
      <c r="J280" s="14">
        <v>258020</v>
      </c>
      <c r="K280" s="33">
        <v>38913960</v>
      </c>
      <c r="L280" s="12"/>
      <c r="M280" s="25">
        <v>1069737</v>
      </c>
      <c r="N280" s="14">
        <v>1262371</v>
      </c>
      <c r="O280" s="14">
        <v>11192124</v>
      </c>
      <c r="P280" s="14">
        <v>5263653</v>
      </c>
      <c r="Q280" s="14">
        <v>1374339</v>
      </c>
      <c r="R280" s="14">
        <v>6811173</v>
      </c>
      <c r="S280" s="14">
        <v>558504</v>
      </c>
      <c r="T280" s="14">
        <v>258020</v>
      </c>
      <c r="U280" s="14">
        <v>1066053</v>
      </c>
      <c r="V280" s="14"/>
      <c r="W280" s="33">
        <v>28855974</v>
      </c>
    </row>
    <row r="281" spans="1:23">
      <c r="A281" s="20" t="s">
        <v>43</v>
      </c>
      <c r="B281" s="12"/>
      <c r="C281" s="25">
        <v>1932864</v>
      </c>
      <c r="D281" s="14">
        <v>1796745</v>
      </c>
      <c r="E281" s="14">
        <v>19310940</v>
      </c>
      <c r="F281" s="14">
        <v>8394829</v>
      </c>
      <c r="G281" s="14">
        <v>805538</v>
      </c>
      <c r="H281" s="14">
        <v>11888447</v>
      </c>
      <c r="I281" s="14">
        <v>1387776</v>
      </c>
      <c r="J281" s="14">
        <v>126976</v>
      </c>
      <c r="K281" s="33">
        <v>45644115</v>
      </c>
      <c r="L281" s="12"/>
      <c r="M281" s="25">
        <v>1607804</v>
      </c>
      <c r="N281" s="14">
        <v>1523931</v>
      </c>
      <c r="O281" s="14">
        <v>14124815</v>
      </c>
      <c r="P281" s="14">
        <v>6133544</v>
      </c>
      <c r="Q281" s="14">
        <v>620077</v>
      </c>
      <c r="R281" s="14">
        <v>7569008</v>
      </c>
      <c r="S281" s="14">
        <v>1359091</v>
      </c>
      <c r="T281" s="14">
        <v>126976</v>
      </c>
      <c r="U281" s="14">
        <v>1096961</v>
      </c>
      <c r="V281" s="14">
        <v>0</v>
      </c>
      <c r="W281" s="33">
        <v>34162207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13639765</v>
      </c>
      <c r="D285" s="14">
        <v>15043958</v>
      </c>
      <c r="E285" s="14">
        <v>65388596</v>
      </c>
      <c r="F285" s="14">
        <v>28898506</v>
      </c>
      <c r="G285" s="14"/>
      <c r="H285" s="14">
        <v>57693732</v>
      </c>
      <c r="I285" s="14">
        <v>1473938</v>
      </c>
      <c r="J285" s="14"/>
      <c r="K285" s="33">
        <v>182138495</v>
      </c>
      <c r="L285" s="12"/>
      <c r="M285" s="25">
        <v>18006048</v>
      </c>
      <c r="N285" s="14">
        <v>11296668</v>
      </c>
      <c r="O285" s="14">
        <v>47597705</v>
      </c>
      <c r="P285" s="14">
        <v>21219693</v>
      </c>
      <c r="Q285" s="14"/>
      <c r="R285" s="14">
        <v>26664092</v>
      </c>
      <c r="S285" s="14">
        <v>2761209</v>
      </c>
      <c r="T285" s="14">
        <v>116226</v>
      </c>
      <c r="U285" s="14">
        <v>6219498</v>
      </c>
      <c r="V285" s="14"/>
      <c r="W285" s="33">
        <v>133881139</v>
      </c>
    </row>
    <row r="286" spans="1:23">
      <c r="A286" s="20" t="s">
        <v>41</v>
      </c>
      <c r="B286" s="12"/>
      <c r="C286" s="25">
        <v>13606039</v>
      </c>
      <c r="D286" s="14">
        <v>17007124</v>
      </c>
      <c r="E286" s="14">
        <v>67290135</v>
      </c>
      <c r="F286" s="14">
        <v>29135964</v>
      </c>
      <c r="G286" s="14"/>
      <c r="H286" s="14">
        <v>49871120</v>
      </c>
      <c r="I286" s="14">
        <v>1592331</v>
      </c>
      <c r="J286" s="14"/>
      <c r="K286" s="33">
        <v>178502713</v>
      </c>
      <c r="L286" s="12"/>
      <c r="M286" s="25">
        <v>15006749</v>
      </c>
      <c r="N286" s="14">
        <v>12314641</v>
      </c>
      <c r="O286" s="14">
        <v>49701692</v>
      </c>
      <c r="P286" s="14">
        <v>22337813</v>
      </c>
      <c r="Q286" s="14"/>
      <c r="R286" s="14">
        <v>23510619</v>
      </c>
      <c r="S286" s="14">
        <v>4769857</v>
      </c>
      <c r="T286" s="14">
        <v>258501</v>
      </c>
      <c r="U286" s="14">
        <v>5796193</v>
      </c>
      <c r="V286" s="14"/>
      <c r="W286" s="33">
        <v>133696065</v>
      </c>
    </row>
    <row r="287" spans="1:23">
      <c r="A287" s="20" t="s">
        <v>42</v>
      </c>
      <c r="B287" s="12"/>
      <c r="C287" s="25">
        <v>13369681</v>
      </c>
      <c r="D287" s="14">
        <v>20555072</v>
      </c>
      <c r="E287" s="14">
        <v>63552056</v>
      </c>
      <c r="F287" s="14">
        <v>29253727</v>
      </c>
      <c r="G287" s="14"/>
      <c r="H287" s="14">
        <v>50663201</v>
      </c>
      <c r="I287" s="14">
        <v>1852774</v>
      </c>
      <c r="J287" s="14"/>
      <c r="K287" s="33">
        <v>179246511</v>
      </c>
      <c r="L287" s="12"/>
      <c r="M287" s="25">
        <v>20956514</v>
      </c>
      <c r="N287" s="14">
        <v>14480622</v>
      </c>
      <c r="O287" s="14">
        <v>41636305</v>
      </c>
      <c r="P287" s="14">
        <v>22273880</v>
      </c>
      <c r="Q287" s="14"/>
      <c r="R287" s="14">
        <v>27681446</v>
      </c>
      <c r="S287" s="14">
        <v>479505</v>
      </c>
      <c r="T287" s="14">
        <v>16027</v>
      </c>
      <c r="U287" s="14">
        <v>7952218</v>
      </c>
      <c r="V287" s="14"/>
      <c r="W287" s="33">
        <v>135476517</v>
      </c>
    </row>
    <row r="288" spans="1:23">
      <c r="A288" s="20" t="s">
        <v>43</v>
      </c>
      <c r="B288" s="12"/>
      <c r="C288" s="25">
        <v>13978286</v>
      </c>
      <c r="D288" s="14">
        <v>18574605</v>
      </c>
      <c r="E288" s="14">
        <v>66875801</v>
      </c>
      <c r="F288" s="14">
        <v>29006606</v>
      </c>
      <c r="G288" s="14"/>
      <c r="H288" s="14">
        <v>56500490</v>
      </c>
      <c r="I288" s="14">
        <v>2234369</v>
      </c>
      <c r="J288" s="14"/>
      <c r="K288" s="33">
        <v>187170157</v>
      </c>
      <c r="L288" s="12"/>
      <c r="M288" s="25">
        <v>20278788</v>
      </c>
      <c r="N288" s="14">
        <v>13035118</v>
      </c>
      <c r="O288" s="14">
        <v>51859759</v>
      </c>
      <c r="P288" s="14">
        <v>19312358</v>
      </c>
      <c r="Q288" s="14"/>
      <c r="R288" s="14">
        <v>18347605</v>
      </c>
      <c r="S288" s="14">
        <v>346955</v>
      </c>
      <c r="T288" s="14">
        <v>287049</v>
      </c>
      <c r="U288" s="14">
        <v>8677748</v>
      </c>
      <c r="V288" s="14"/>
      <c r="W288" s="33">
        <v>132145380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8147675</v>
      </c>
      <c r="D8" s="14">
        <v>43581491</v>
      </c>
      <c r="E8" s="14">
        <v>29201416.91</v>
      </c>
      <c r="F8" s="14">
        <v>31888554.14</v>
      </c>
      <c r="G8" s="14">
        <v>9083720.34</v>
      </c>
      <c r="H8" s="14">
        <v>70722159</v>
      </c>
      <c r="I8" s="14">
        <v>8942435</v>
      </c>
      <c r="J8" s="14">
        <v>425108</v>
      </c>
      <c r="K8" s="33">
        <v>201992559.39</v>
      </c>
      <c r="L8" s="12"/>
      <c r="M8" s="25">
        <v>7450313.35</v>
      </c>
      <c r="N8" s="14">
        <v>41372025.67</v>
      </c>
      <c r="O8" s="14">
        <v>25325559.8</v>
      </c>
      <c r="P8" s="14">
        <v>29479254.02</v>
      </c>
      <c r="Q8" s="14">
        <v>9967837.41</v>
      </c>
      <c r="R8" s="14">
        <v>57798854.44</v>
      </c>
      <c r="S8" s="14">
        <v>4089361.36</v>
      </c>
      <c r="T8" s="14">
        <v>3450386.67</v>
      </c>
      <c r="U8" s="14">
        <v>2883983.09</v>
      </c>
      <c r="V8" s="14"/>
      <c r="W8" s="33">
        <v>181817575.81</v>
      </c>
    </row>
    <row r="9" spans="1:23">
      <c r="A9" s="20" t="s">
        <v>41</v>
      </c>
      <c r="B9" s="12"/>
      <c r="C9" s="25">
        <v>9372759</v>
      </c>
      <c r="D9" s="14">
        <v>43864392</v>
      </c>
      <c r="E9" s="14">
        <v>27518171.25</v>
      </c>
      <c r="F9" s="14">
        <v>36757380.98</v>
      </c>
      <c r="G9" s="14">
        <v>7957002.77</v>
      </c>
      <c r="H9" s="14">
        <v>71817942</v>
      </c>
      <c r="I9" s="14">
        <v>8648176</v>
      </c>
      <c r="J9" s="14">
        <v>697570</v>
      </c>
      <c r="K9" s="33">
        <v>206633394</v>
      </c>
      <c r="L9" s="12"/>
      <c r="M9" s="25">
        <v>8679541.81</v>
      </c>
      <c r="N9" s="14">
        <v>42390442.91</v>
      </c>
      <c r="O9" s="14">
        <v>24637671</v>
      </c>
      <c r="P9" s="14">
        <v>33443374.74</v>
      </c>
      <c r="Q9" s="14">
        <v>7392045.53</v>
      </c>
      <c r="R9" s="14">
        <v>58475287.18</v>
      </c>
      <c r="S9" s="14">
        <v>8087279.17</v>
      </c>
      <c r="T9" s="14">
        <v>-160550.54</v>
      </c>
      <c r="U9" s="14">
        <v>2637724.26</v>
      </c>
      <c r="V9" s="14"/>
      <c r="W9" s="33">
        <v>185582816.06</v>
      </c>
    </row>
    <row r="10" spans="1:23">
      <c r="A10" s="20" t="s">
        <v>42</v>
      </c>
      <c r="B10" s="12"/>
      <c r="C10" s="25">
        <v>9707647</v>
      </c>
      <c r="D10" s="14">
        <v>44393269</v>
      </c>
      <c r="E10" s="14">
        <v>27016180.76</v>
      </c>
      <c r="F10" s="14">
        <v>41049948</v>
      </c>
      <c r="G10" s="14">
        <v>8611210.28</v>
      </c>
      <c r="H10" s="14">
        <v>76049137</v>
      </c>
      <c r="I10" s="14">
        <v>8450674</v>
      </c>
      <c r="J10" s="14">
        <v>368530</v>
      </c>
      <c r="K10" s="33">
        <v>215646596.04</v>
      </c>
      <c r="L10" s="12"/>
      <c r="M10" s="25">
        <v>8953472.76</v>
      </c>
      <c r="N10" s="14">
        <v>42127300.87</v>
      </c>
      <c r="O10" s="14">
        <v>25192615.08</v>
      </c>
      <c r="P10" s="14">
        <v>37825268.03</v>
      </c>
      <c r="Q10" s="14">
        <v>9510347.75</v>
      </c>
      <c r="R10" s="14">
        <v>61711480.25</v>
      </c>
      <c r="S10" s="14">
        <v>4957482.61</v>
      </c>
      <c r="T10" s="14">
        <v>431993.23</v>
      </c>
      <c r="U10" s="14">
        <v>2718421.01</v>
      </c>
      <c r="V10" s="14"/>
      <c r="W10" s="33">
        <v>193428381.59</v>
      </c>
    </row>
    <row r="11" spans="1:23">
      <c r="A11" s="20" t="s">
        <v>43</v>
      </c>
      <c r="B11" s="12"/>
      <c r="C11" s="25">
        <v>8028908</v>
      </c>
      <c r="D11" s="14">
        <v>42229722</v>
      </c>
      <c r="E11" s="14">
        <v>29098361.02</v>
      </c>
      <c r="F11" s="14">
        <v>37145078</v>
      </c>
      <c r="G11" s="14">
        <v>6143710.98</v>
      </c>
      <c r="H11" s="14">
        <v>80547946</v>
      </c>
      <c r="I11" s="14">
        <v>9441569</v>
      </c>
      <c r="J11" s="14">
        <v>580579</v>
      </c>
      <c r="K11" s="33">
        <v>213215874</v>
      </c>
      <c r="L11" s="12"/>
      <c r="M11" s="25">
        <v>7466481.53</v>
      </c>
      <c r="N11" s="14">
        <v>40484530.47</v>
      </c>
      <c r="O11" s="14">
        <v>27182162.33</v>
      </c>
      <c r="P11" s="14">
        <v>34181176</v>
      </c>
      <c r="Q11" s="14">
        <v>6693767.73</v>
      </c>
      <c r="R11" s="14">
        <v>66008265.62</v>
      </c>
      <c r="S11" s="14">
        <v>5116845.9</v>
      </c>
      <c r="T11" s="14">
        <v>1157907.15</v>
      </c>
      <c r="U11" s="14">
        <v>2972321.48</v>
      </c>
      <c r="V11" s="14"/>
      <c r="W11" s="33">
        <v>191263458.21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13397016</v>
      </c>
      <c r="D15" s="14">
        <v>45481565</v>
      </c>
      <c r="E15" s="14">
        <v>30176056.81</v>
      </c>
      <c r="F15" s="14">
        <v>30794805</v>
      </c>
      <c r="G15" s="14">
        <v>6624440.02</v>
      </c>
      <c r="H15" s="14">
        <v>48068914</v>
      </c>
      <c r="I15" s="14">
        <v>15597377</v>
      </c>
      <c r="J15" s="14">
        <v>240777</v>
      </c>
      <c r="K15" s="33">
        <v>190380950.83</v>
      </c>
      <c r="L15" s="12"/>
      <c r="M15" s="25">
        <v>11953231.3</v>
      </c>
      <c r="N15" s="14">
        <v>44035358.62</v>
      </c>
      <c r="O15" s="14">
        <v>25059315.35</v>
      </c>
      <c r="P15" s="14">
        <v>28295077.35</v>
      </c>
      <c r="Q15" s="14">
        <v>7950241.5</v>
      </c>
      <c r="R15" s="14">
        <v>39884646.9</v>
      </c>
      <c r="S15" s="14">
        <v>8551022.33</v>
      </c>
      <c r="T15" s="14">
        <v>2701601.75</v>
      </c>
      <c r="U15" s="14">
        <v>3894830</v>
      </c>
      <c r="V15" s="14"/>
      <c r="W15" s="33">
        <v>172325325.1</v>
      </c>
    </row>
    <row r="16" spans="1:23">
      <c r="A16" s="20" t="s">
        <v>41</v>
      </c>
      <c r="B16" s="12"/>
      <c r="C16" s="25">
        <v>11460844</v>
      </c>
      <c r="D16" s="14">
        <v>46193422</v>
      </c>
      <c r="E16" s="14">
        <v>34766815.72</v>
      </c>
      <c r="F16" s="14">
        <v>31725844</v>
      </c>
      <c r="G16" s="14">
        <v>4348439.28</v>
      </c>
      <c r="H16" s="14">
        <v>51249961</v>
      </c>
      <c r="I16" s="14">
        <v>16167779</v>
      </c>
      <c r="J16" s="14">
        <v>422262</v>
      </c>
      <c r="K16" s="33">
        <v>196335367</v>
      </c>
      <c r="L16" s="12"/>
      <c r="M16" s="25">
        <v>10150217.49</v>
      </c>
      <c r="N16" s="14">
        <v>43922329.55</v>
      </c>
      <c r="O16" s="14">
        <v>30575692.57</v>
      </c>
      <c r="P16" s="14">
        <v>29005111.14</v>
      </c>
      <c r="Q16" s="14">
        <v>5222863.67</v>
      </c>
      <c r="R16" s="14">
        <v>42123903.97</v>
      </c>
      <c r="S16" s="14">
        <v>10142776.67</v>
      </c>
      <c r="T16" s="14">
        <v>1095782.32</v>
      </c>
      <c r="U16" s="14">
        <v>4486023.52</v>
      </c>
      <c r="V16" s="14"/>
      <c r="W16" s="33">
        <v>176724700.9</v>
      </c>
    </row>
    <row r="17" spans="1:23">
      <c r="A17" s="20" t="s">
        <v>42</v>
      </c>
      <c r="B17" s="12"/>
      <c r="C17" s="25">
        <v>12643896</v>
      </c>
      <c r="D17" s="14">
        <v>51443125</v>
      </c>
      <c r="E17" s="14">
        <v>29302635.69</v>
      </c>
      <c r="F17" s="14">
        <v>30486634</v>
      </c>
      <c r="G17" s="14">
        <v>4547268.31</v>
      </c>
      <c r="H17" s="14">
        <v>49536378</v>
      </c>
      <c r="I17" s="14">
        <v>17374018</v>
      </c>
      <c r="J17" s="14">
        <v>690560</v>
      </c>
      <c r="K17" s="33">
        <v>196024515</v>
      </c>
      <c r="L17" s="12"/>
      <c r="M17" s="25">
        <v>10968724.9</v>
      </c>
      <c r="N17" s="14">
        <v>48888905.58</v>
      </c>
      <c r="O17" s="14">
        <v>26976601.92</v>
      </c>
      <c r="P17" s="14">
        <v>27796193.54</v>
      </c>
      <c r="Q17" s="14">
        <v>6021009.15</v>
      </c>
      <c r="R17" s="14">
        <v>40745811.62</v>
      </c>
      <c r="S17" s="14">
        <v>10079339.65</v>
      </c>
      <c r="T17" s="14">
        <v>1209062.37</v>
      </c>
      <c r="U17" s="14">
        <v>4010752.15</v>
      </c>
      <c r="V17" s="14"/>
      <c r="W17" s="33">
        <v>176696400.88</v>
      </c>
    </row>
    <row r="18" spans="1:23">
      <c r="A18" s="20" t="s">
        <v>43</v>
      </c>
      <c r="B18" s="12"/>
      <c r="C18" s="25">
        <v>13007505</v>
      </c>
      <c r="D18" s="14">
        <v>45489909</v>
      </c>
      <c r="E18" s="14">
        <v>31653973.73</v>
      </c>
      <c r="F18" s="14">
        <v>31316462</v>
      </c>
      <c r="G18" s="14">
        <v>4424062.27</v>
      </c>
      <c r="H18" s="14">
        <v>44957775</v>
      </c>
      <c r="I18" s="14">
        <v>15279931</v>
      </c>
      <c r="J18" s="14">
        <v>531390</v>
      </c>
      <c r="K18" s="33">
        <v>186661008</v>
      </c>
      <c r="L18" s="12"/>
      <c r="M18" s="25">
        <v>11713983.45</v>
      </c>
      <c r="N18" s="14">
        <v>43934754.2</v>
      </c>
      <c r="O18" s="14">
        <v>28677220.61</v>
      </c>
      <c r="P18" s="14">
        <v>28652244.05</v>
      </c>
      <c r="Q18" s="14">
        <v>5293233.36</v>
      </c>
      <c r="R18" s="14">
        <v>36529719.72</v>
      </c>
      <c r="S18" s="14">
        <v>8402864.76</v>
      </c>
      <c r="T18" s="14">
        <v>677283.62</v>
      </c>
      <c r="U18" s="14">
        <v>3911130.5</v>
      </c>
      <c r="V18" s="14"/>
      <c r="W18" s="33">
        <v>167792434.27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570609</v>
      </c>
      <c r="D22" s="14">
        <v>5773435</v>
      </c>
      <c r="E22" s="14">
        <v>2589196</v>
      </c>
      <c r="F22" s="14">
        <v>1416496</v>
      </c>
      <c r="G22" s="14"/>
      <c r="H22" s="14">
        <v>8688483</v>
      </c>
      <c r="I22" s="14">
        <v>2019241</v>
      </c>
      <c r="J22" s="14"/>
      <c r="K22" s="33">
        <v>21057460</v>
      </c>
      <c r="L22" s="12"/>
      <c r="M22" s="25">
        <v>549956</v>
      </c>
      <c r="N22" s="14">
        <v>5625219</v>
      </c>
      <c r="O22" s="14">
        <v>2475246</v>
      </c>
      <c r="P22" s="14">
        <v>1353514</v>
      </c>
      <c r="Q22" s="14"/>
      <c r="R22" s="14">
        <v>5756768</v>
      </c>
      <c r="S22" s="14"/>
      <c r="T22" s="14"/>
      <c r="U22" s="14"/>
      <c r="V22" s="14">
        <v>1968091</v>
      </c>
      <c r="W22" s="33">
        <v>17728794</v>
      </c>
    </row>
    <row r="23" spans="1:23">
      <c r="A23" s="20" t="s">
        <v>41</v>
      </c>
      <c r="B23" s="12"/>
      <c r="C23" s="25">
        <v>457179</v>
      </c>
      <c r="D23" s="14">
        <v>5103136</v>
      </c>
      <c r="E23" s="14">
        <v>1969873</v>
      </c>
      <c r="F23" s="14">
        <v>1579754</v>
      </c>
      <c r="G23" s="14"/>
      <c r="H23" s="14">
        <v>9085229</v>
      </c>
      <c r="I23" s="14">
        <v>2524026</v>
      </c>
      <c r="J23" s="14"/>
      <c r="K23" s="33">
        <v>20719197</v>
      </c>
      <c r="L23" s="12"/>
      <c r="M23" s="25">
        <v>444337</v>
      </c>
      <c r="N23" s="14">
        <v>4965359</v>
      </c>
      <c r="O23" s="14">
        <v>1853255</v>
      </c>
      <c r="P23" s="14">
        <v>1485591</v>
      </c>
      <c r="Q23" s="14"/>
      <c r="R23" s="14">
        <v>6126698</v>
      </c>
      <c r="S23" s="14"/>
      <c r="T23" s="14"/>
      <c r="U23" s="14"/>
      <c r="V23" s="14">
        <v>2446613</v>
      </c>
      <c r="W23" s="33">
        <v>17321853</v>
      </c>
    </row>
    <row r="24" spans="1:23">
      <c r="A24" s="20" t="s">
        <v>42</v>
      </c>
      <c r="B24" s="12"/>
      <c r="C24" s="25">
        <v>468797</v>
      </c>
      <c r="D24" s="14">
        <v>4873793</v>
      </c>
      <c r="E24" s="14">
        <v>1790923</v>
      </c>
      <c r="F24" s="14">
        <v>1460022</v>
      </c>
      <c r="G24" s="14"/>
      <c r="H24" s="14">
        <v>8411554</v>
      </c>
      <c r="I24" s="14">
        <v>2110498</v>
      </c>
      <c r="J24" s="14"/>
      <c r="K24" s="33">
        <v>19115587</v>
      </c>
      <c r="L24" s="12"/>
      <c r="M24" s="25">
        <v>449019</v>
      </c>
      <c r="N24" s="14">
        <v>4738662</v>
      </c>
      <c r="O24" s="14">
        <v>1686354</v>
      </c>
      <c r="P24" s="14">
        <v>1374375</v>
      </c>
      <c r="Q24" s="14"/>
      <c r="R24" s="14">
        <v>5781897</v>
      </c>
      <c r="S24" s="14"/>
      <c r="T24" s="14"/>
      <c r="U24" s="14"/>
      <c r="V24" s="14">
        <v>2051956</v>
      </c>
      <c r="W24" s="33">
        <v>16082263</v>
      </c>
    </row>
    <row r="25" spans="1:23">
      <c r="A25" s="20" t="s">
        <v>43</v>
      </c>
      <c r="B25" s="12"/>
      <c r="C25" s="25">
        <v>636238</v>
      </c>
      <c r="D25" s="14">
        <v>5363358</v>
      </c>
      <c r="E25" s="14">
        <v>2594476</v>
      </c>
      <c r="F25" s="14">
        <v>1884538</v>
      </c>
      <c r="G25" s="14"/>
      <c r="H25" s="14">
        <v>8475413</v>
      </c>
      <c r="I25" s="14">
        <v>2575890</v>
      </c>
      <c r="J25" s="14"/>
      <c r="K25" s="33">
        <v>21529913</v>
      </c>
      <c r="L25" s="12"/>
      <c r="M25" s="25">
        <v>620944</v>
      </c>
      <c r="N25" s="14">
        <v>5208959</v>
      </c>
      <c r="O25" s="14">
        <v>2443691</v>
      </c>
      <c r="P25" s="14">
        <v>1771400</v>
      </c>
      <c r="Q25" s="14"/>
      <c r="R25" s="14">
        <v>5433613</v>
      </c>
      <c r="S25" s="14"/>
      <c r="T25" s="14"/>
      <c r="U25" s="14"/>
      <c r="V25" s="14">
        <v>2512127</v>
      </c>
      <c r="W25" s="33">
        <v>17990734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2356327</v>
      </c>
      <c r="D29" s="14">
        <v>18718538</v>
      </c>
      <c r="E29" s="14">
        <v>3753508</v>
      </c>
      <c r="F29" s="14">
        <v>2398214</v>
      </c>
      <c r="G29" s="14"/>
      <c r="H29" s="14">
        <v>14279755</v>
      </c>
      <c r="I29" s="14">
        <v>5025008</v>
      </c>
      <c r="J29" s="14"/>
      <c r="K29" s="33">
        <v>46531350</v>
      </c>
      <c r="L29" s="12"/>
      <c r="M29" s="25">
        <v>2301871</v>
      </c>
      <c r="N29" s="14">
        <v>18295585</v>
      </c>
      <c r="O29" s="14">
        <v>3599068</v>
      </c>
      <c r="P29" s="14">
        <v>2301166</v>
      </c>
      <c r="Q29" s="14"/>
      <c r="R29" s="14">
        <v>10466532</v>
      </c>
      <c r="S29" s="14"/>
      <c r="T29" s="14"/>
      <c r="U29" s="14"/>
      <c r="V29" s="14">
        <v>4965528</v>
      </c>
      <c r="W29" s="33">
        <v>41929750</v>
      </c>
    </row>
    <row r="30" spans="1:23">
      <c r="A30" s="20" t="s">
        <v>41</v>
      </c>
      <c r="B30" s="12"/>
      <c r="C30" s="25">
        <v>2557940</v>
      </c>
      <c r="D30" s="14">
        <v>17014233</v>
      </c>
      <c r="E30" s="14">
        <v>3666169</v>
      </c>
      <c r="F30" s="14">
        <v>3284861</v>
      </c>
      <c r="G30" s="14"/>
      <c r="H30" s="14">
        <v>12509493</v>
      </c>
      <c r="I30" s="14">
        <v>5231664</v>
      </c>
      <c r="J30" s="14"/>
      <c r="K30" s="33">
        <v>44264360</v>
      </c>
      <c r="L30" s="12"/>
      <c r="M30" s="25">
        <v>2494176</v>
      </c>
      <c r="N30" s="14">
        <v>16620970</v>
      </c>
      <c r="O30" s="14">
        <v>3474119</v>
      </c>
      <c r="P30" s="14">
        <v>3112181</v>
      </c>
      <c r="Q30" s="14"/>
      <c r="R30" s="14">
        <v>8710339</v>
      </c>
      <c r="S30" s="14"/>
      <c r="T30" s="14"/>
      <c r="U30" s="14"/>
      <c r="V30" s="14">
        <v>5169119</v>
      </c>
      <c r="W30" s="33">
        <v>39580904</v>
      </c>
    </row>
    <row r="31" spans="1:23">
      <c r="A31" s="20" t="s">
        <v>42</v>
      </c>
      <c r="B31" s="12"/>
      <c r="C31" s="25">
        <v>2628575</v>
      </c>
      <c r="D31" s="14">
        <v>19026435</v>
      </c>
      <c r="E31" s="14">
        <v>4087357</v>
      </c>
      <c r="F31" s="14">
        <v>3753179</v>
      </c>
      <c r="G31" s="14"/>
      <c r="H31" s="14">
        <v>12683405</v>
      </c>
      <c r="I31" s="14">
        <v>5303843</v>
      </c>
      <c r="J31" s="14"/>
      <c r="K31" s="33">
        <v>47482794</v>
      </c>
      <c r="L31" s="12"/>
      <c r="M31" s="25">
        <v>2564540</v>
      </c>
      <c r="N31" s="14">
        <v>18569604</v>
      </c>
      <c r="O31" s="14">
        <v>3865920</v>
      </c>
      <c r="P31" s="14">
        <v>3553288</v>
      </c>
      <c r="Q31" s="14"/>
      <c r="R31" s="14">
        <v>8994923</v>
      </c>
      <c r="S31" s="14"/>
      <c r="T31" s="14"/>
      <c r="U31" s="14"/>
      <c r="V31" s="14">
        <v>5235600</v>
      </c>
      <c r="W31" s="33">
        <v>42783875</v>
      </c>
    </row>
    <row r="32" spans="1:23">
      <c r="A32" s="20" t="s">
        <v>43</v>
      </c>
      <c r="B32" s="12"/>
      <c r="C32" s="25">
        <v>3136543</v>
      </c>
      <c r="D32" s="14">
        <v>22744731</v>
      </c>
      <c r="E32" s="14">
        <v>4373400</v>
      </c>
      <c r="F32" s="14">
        <v>3834670</v>
      </c>
      <c r="G32" s="14"/>
      <c r="H32" s="14">
        <v>12829158</v>
      </c>
      <c r="I32" s="14">
        <v>6444147</v>
      </c>
      <c r="J32" s="14"/>
      <c r="K32" s="33">
        <v>53362649</v>
      </c>
      <c r="L32" s="12"/>
      <c r="M32" s="25">
        <v>3064220</v>
      </c>
      <c r="N32" s="14">
        <v>22139154</v>
      </c>
      <c r="O32" s="14">
        <v>4136529</v>
      </c>
      <c r="P32" s="14">
        <v>3634995</v>
      </c>
      <c r="Q32" s="14"/>
      <c r="R32" s="14">
        <v>8711358</v>
      </c>
      <c r="S32" s="14"/>
      <c r="T32" s="14"/>
      <c r="U32" s="14"/>
      <c r="V32" s="14">
        <v>6325547</v>
      </c>
      <c r="W32" s="33">
        <v>48011803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1705063</v>
      </c>
      <c r="D36" s="14">
        <v>9418103</v>
      </c>
      <c r="E36" s="14">
        <v>2022342</v>
      </c>
      <c r="F36" s="14">
        <v>1355620</v>
      </c>
      <c r="G36" s="14"/>
      <c r="H36" s="14">
        <v>5973970</v>
      </c>
      <c r="I36" s="14">
        <v>3515165</v>
      </c>
      <c r="J36" s="14"/>
      <c r="K36" s="33">
        <v>23990263</v>
      </c>
      <c r="L36" s="12"/>
      <c r="M36" s="25">
        <v>1670467</v>
      </c>
      <c r="N36" s="14">
        <v>9190837</v>
      </c>
      <c r="O36" s="14">
        <v>1923359</v>
      </c>
      <c r="P36" s="14">
        <v>1300869</v>
      </c>
      <c r="Q36" s="14"/>
      <c r="R36" s="14">
        <v>4496443</v>
      </c>
      <c r="S36" s="14"/>
      <c r="T36" s="14"/>
      <c r="U36" s="14"/>
      <c r="V36" s="14">
        <v>3470626</v>
      </c>
      <c r="W36" s="33">
        <v>22052601</v>
      </c>
    </row>
    <row r="37" spans="1:23">
      <c r="A37" s="20" t="s">
        <v>41</v>
      </c>
      <c r="B37" s="12"/>
      <c r="C37" s="25">
        <v>1502730</v>
      </c>
      <c r="D37" s="14">
        <v>10876708</v>
      </c>
      <c r="E37" s="14">
        <v>2468745</v>
      </c>
      <c r="F37" s="14">
        <v>1936417</v>
      </c>
      <c r="G37" s="14"/>
      <c r="H37" s="14">
        <v>5845857</v>
      </c>
      <c r="I37" s="14">
        <v>3862378</v>
      </c>
      <c r="J37" s="14"/>
      <c r="K37" s="33">
        <v>26492835</v>
      </c>
      <c r="L37" s="12"/>
      <c r="M37" s="25">
        <v>1441629</v>
      </c>
      <c r="N37" s="14">
        <v>10618480</v>
      </c>
      <c r="O37" s="14">
        <v>2339425</v>
      </c>
      <c r="P37" s="14">
        <v>1833044</v>
      </c>
      <c r="Q37" s="14"/>
      <c r="R37" s="14">
        <v>4419904</v>
      </c>
      <c r="S37" s="14"/>
      <c r="T37" s="14"/>
      <c r="U37" s="14"/>
      <c r="V37" s="14">
        <v>3803566</v>
      </c>
      <c r="W37" s="33">
        <v>24456048</v>
      </c>
    </row>
    <row r="38" spans="1:23">
      <c r="A38" s="20" t="s">
        <v>42</v>
      </c>
      <c r="B38" s="12"/>
      <c r="C38" s="25">
        <v>1391806</v>
      </c>
      <c r="D38" s="14">
        <v>11479243</v>
      </c>
      <c r="E38" s="14">
        <v>2370018</v>
      </c>
      <c r="F38" s="14">
        <v>1684910</v>
      </c>
      <c r="G38" s="14"/>
      <c r="H38" s="14">
        <v>6200517</v>
      </c>
      <c r="I38" s="14">
        <v>4109800</v>
      </c>
      <c r="J38" s="14"/>
      <c r="K38" s="33">
        <v>27236294</v>
      </c>
      <c r="L38" s="12"/>
      <c r="M38" s="25">
        <v>1355717</v>
      </c>
      <c r="N38" s="14">
        <v>11194867</v>
      </c>
      <c r="O38" s="14">
        <v>2246969</v>
      </c>
      <c r="P38" s="14">
        <v>1597511</v>
      </c>
      <c r="Q38" s="14"/>
      <c r="R38" s="14">
        <v>4462237</v>
      </c>
      <c r="S38" s="14"/>
      <c r="T38" s="14"/>
      <c r="U38" s="14"/>
      <c r="V38" s="14">
        <v>4041419</v>
      </c>
      <c r="W38" s="33">
        <v>24898720</v>
      </c>
    </row>
    <row r="39" spans="1:23">
      <c r="A39" s="20" t="s">
        <v>43</v>
      </c>
      <c r="B39" s="12"/>
      <c r="C39" s="25">
        <v>1491396</v>
      </c>
      <c r="D39" s="14">
        <v>11960666</v>
      </c>
      <c r="E39" s="14">
        <v>2478719</v>
      </c>
      <c r="F39" s="14">
        <v>1963397</v>
      </c>
      <c r="G39" s="14"/>
      <c r="H39" s="14">
        <v>6249322</v>
      </c>
      <c r="I39" s="14">
        <v>3998809</v>
      </c>
      <c r="J39" s="14"/>
      <c r="K39" s="33">
        <v>28142309</v>
      </c>
      <c r="L39" s="12"/>
      <c r="M39" s="25">
        <v>1454631</v>
      </c>
      <c r="N39" s="14">
        <v>11643654</v>
      </c>
      <c r="O39" s="14">
        <v>2341633</v>
      </c>
      <c r="P39" s="14">
        <v>1856564</v>
      </c>
      <c r="Q39" s="14"/>
      <c r="R39" s="14">
        <v>4341482</v>
      </c>
      <c r="S39" s="14"/>
      <c r="T39" s="14"/>
      <c r="U39" s="14"/>
      <c r="V39" s="14">
        <v>3912280</v>
      </c>
      <c r="W39" s="33">
        <v>25550244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190603</v>
      </c>
      <c r="D43" s="14">
        <v>2187283</v>
      </c>
      <c r="E43" s="14">
        <v>1743281</v>
      </c>
      <c r="F43" s="14">
        <v>813598</v>
      </c>
      <c r="G43" s="14"/>
      <c r="H43" s="14">
        <v>4127831</v>
      </c>
      <c r="I43" s="14">
        <v>1046084</v>
      </c>
      <c r="J43" s="14"/>
      <c r="K43" s="33">
        <v>10108680</v>
      </c>
      <c r="L43" s="12"/>
      <c r="M43" s="25">
        <v>186420</v>
      </c>
      <c r="N43" s="14">
        <v>2134718</v>
      </c>
      <c r="O43" s="14">
        <v>1653752</v>
      </c>
      <c r="P43" s="14">
        <v>775054</v>
      </c>
      <c r="Q43" s="14"/>
      <c r="R43" s="14">
        <v>2747055</v>
      </c>
      <c r="S43" s="14"/>
      <c r="T43" s="14"/>
      <c r="U43" s="14"/>
      <c r="V43" s="14">
        <v>1018427</v>
      </c>
      <c r="W43" s="33">
        <v>8515426</v>
      </c>
    </row>
    <row r="44" spans="1:23">
      <c r="A44" s="20" t="s">
        <v>41</v>
      </c>
      <c r="B44" s="12"/>
      <c r="C44" s="25">
        <v>236458</v>
      </c>
      <c r="D44" s="14">
        <v>2361307</v>
      </c>
      <c r="E44" s="14">
        <v>2117675</v>
      </c>
      <c r="F44" s="14">
        <v>1009458</v>
      </c>
      <c r="G44" s="14"/>
      <c r="H44" s="14">
        <v>4569792</v>
      </c>
      <c r="I44" s="14">
        <v>939397</v>
      </c>
      <c r="J44" s="14"/>
      <c r="K44" s="33">
        <v>11234087</v>
      </c>
      <c r="L44" s="12"/>
      <c r="M44" s="25">
        <v>230273</v>
      </c>
      <c r="N44" s="14">
        <v>2307329</v>
      </c>
      <c r="O44" s="14">
        <v>1989340</v>
      </c>
      <c r="P44" s="14">
        <v>948410</v>
      </c>
      <c r="Q44" s="14"/>
      <c r="R44" s="14">
        <v>3266651</v>
      </c>
      <c r="S44" s="14"/>
      <c r="T44" s="14"/>
      <c r="U44" s="14"/>
      <c r="V44" s="14">
        <v>916698</v>
      </c>
      <c r="W44" s="33">
        <v>9658701</v>
      </c>
    </row>
    <row r="45" spans="1:23">
      <c r="A45" s="20" t="s">
        <v>42</v>
      </c>
      <c r="B45" s="12"/>
      <c r="C45" s="25">
        <v>184487</v>
      </c>
      <c r="D45" s="14">
        <v>2425742</v>
      </c>
      <c r="E45" s="14">
        <v>2117124</v>
      </c>
      <c r="F45" s="14">
        <v>1139962</v>
      </c>
      <c r="G45" s="14"/>
      <c r="H45" s="14">
        <v>3788607</v>
      </c>
      <c r="I45" s="14">
        <v>921105</v>
      </c>
      <c r="J45" s="14"/>
      <c r="K45" s="33">
        <v>10577027</v>
      </c>
      <c r="L45" s="12"/>
      <c r="M45" s="25">
        <v>179980</v>
      </c>
      <c r="N45" s="14">
        <v>2369908</v>
      </c>
      <c r="O45" s="14">
        <v>1987870</v>
      </c>
      <c r="P45" s="14">
        <v>1070827</v>
      </c>
      <c r="Q45" s="14"/>
      <c r="R45" s="14">
        <v>2529639</v>
      </c>
      <c r="S45" s="14"/>
      <c r="T45" s="14"/>
      <c r="U45" s="14"/>
      <c r="V45" s="14">
        <v>899634</v>
      </c>
      <c r="W45" s="33">
        <v>9037858</v>
      </c>
    </row>
    <row r="46" spans="1:23">
      <c r="A46" s="20" t="s">
        <v>43</v>
      </c>
      <c r="B46" s="12"/>
      <c r="C46" s="25">
        <v>222251</v>
      </c>
      <c r="D46" s="14">
        <v>2852304</v>
      </c>
      <c r="E46" s="14">
        <v>2516247</v>
      </c>
      <c r="F46" s="14">
        <v>1205519</v>
      </c>
      <c r="G46" s="14"/>
      <c r="H46" s="14">
        <v>4094509</v>
      </c>
      <c r="I46" s="14">
        <v>889059</v>
      </c>
      <c r="J46" s="14"/>
      <c r="K46" s="33">
        <v>11779889</v>
      </c>
      <c r="L46" s="12"/>
      <c r="M46" s="25">
        <v>216981</v>
      </c>
      <c r="N46" s="14">
        <v>2776257</v>
      </c>
      <c r="O46" s="14">
        <v>2369280</v>
      </c>
      <c r="P46" s="14">
        <v>1130016</v>
      </c>
      <c r="Q46" s="14"/>
      <c r="R46" s="14">
        <v>2679794</v>
      </c>
      <c r="S46" s="14"/>
      <c r="T46" s="14"/>
      <c r="U46" s="14"/>
      <c r="V46" s="14">
        <v>856415</v>
      </c>
      <c r="W46" s="33">
        <v>10028743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12395475</v>
      </c>
      <c r="D50" s="14">
        <v>47344091</v>
      </c>
      <c r="E50" s="14">
        <v>32714787.58</v>
      </c>
      <c r="F50" s="14">
        <v>30469781</v>
      </c>
      <c r="G50" s="14">
        <v>6360559.6</v>
      </c>
      <c r="H50" s="14">
        <v>67906827</v>
      </c>
      <c r="I50" s="14">
        <v>13085388</v>
      </c>
      <c r="J50" s="14">
        <v>213639</v>
      </c>
      <c r="K50" s="33">
        <v>210490548.18</v>
      </c>
      <c r="L50" s="12"/>
      <c r="M50" s="25">
        <v>11225029.32</v>
      </c>
      <c r="N50" s="14">
        <v>45567472.2</v>
      </c>
      <c r="O50" s="14">
        <v>27754112.2</v>
      </c>
      <c r="P50" s="14">
        <v>28117390.29</v>
      </c>
      <c r="Q50" s="14">
        <v>7409166.36</v>
      </c>
      <c r="R50" s="14">
        <v>54831177.26</v>
      </c>
      <c r="S50" s="14">
        <v>7664403.63</v>
      </c>
      <c r="T50" s="14">
        <v>2706785.07</v>
      </c>
      <c r="U50" s="14">
        <v>5038623.84</v>
      </c>
      <c r="V50" s="14"/>
      <c r="W50" s="33">
        <v>190314160.17</v>
      </c>
    </row>
    <row r="51" spans="1:23">
      <c r="A51" s="20" t="s">
        <v>41</v>
      </c>
      <c r="B51" s="12"/>
      <c r="C51" s="25">
        <v>10462081</v>
      </c>
      <c r="D51" s="14">
        <v>51479087</v>
      </c>
      <c r="E51" s="14">
        <v>31376103.41</v>
      </c>
      <c r="F51" s="14">
        <v>30009377.64</v>
      </c>
      <c r="G51" s="14">
        <v>-1891204.97</v>
      </c>
      <c r="H51" s="14">
        <v>69340366</v>
      </c>
      <c r="I51" s="14">
        <v>14882900</v>
      </c>
      <c r="J51" s="14">
        <v>293749</v>
      </c>
      <c r="K51" s="33">
        <v>205952459.08</v>
      </c>
      <c r="L51" s="12"/>
      <c r="M51" s="25">
        <v>9409513.94</v>
      </c>
      <c r="N51" s="14">
        <v>48900708.06</v>
      </c>
      <c r="O51" s="14">
        <v>28304600.79</v>
      </c>
      <c r="P51" s="14">
        <v>27412029.56</v>
      </c>
      <c r="Q51" s="14">
        <v>2246515.08</v>
      </c>
      <c r="R51" s="14">
        <v>55236193.93</v>
      </c>
      <c r="S51" s="14">
        <v>9786219.96</v>
      </c>
      <c r="T51" s="14">
        <v>598328.64</v>
      </c>
      <c r="U51" s="14">
        <v>4251097.14</v>
      </c>
      <c r="V51" s="14"/>
      <c r="W51" s="33">
        <v>186145207.1</v>
      </c>
    </row>
    <row r="52" spans="1:23">
      <c r="A52" s="20" t="s">
        <v>42</v>
      </c>
      <c r="B52" s="12"/>
      <c r="C52" s="25">
        <v>9542453</v>
      </c>
      <c r="D52" s="14">
        <v>51769132</v>
      </c>
      <c r="E52" s="14">
        <v>26126199.07</v>
      </c>
      <c r="F52" s="14">
        <v>33687101</v>
      </c>
      <c r="G52" s="14">
        <v>7136077.93</v>
      </c>
      <c r="H52" s="14">
        <v>65468741</v>
      </c>
      <c r="I52" s="14">
        <v>14884016</v>
      </c>
      <c r="J52" s="14">
        <v>485383</v>
      </c>
      <c r="K52" s="33">
        <v>209099103</v>
      </c>
      <c r="L52" s="12"/>
      <c r="M52" s="25">
        <v>9047905.11</v>
      </c>
      <c r="N52" s="14">
        <v>50000438.32</v>
      </c>
      <c r="O52" s="14">
        <v>24734839.39</v>
      </c>
      <c r="P52" s="14">
        <v>31384795.3</v>
      </c>
      <c r="Q52" s="14">
        <v>2436172.94</v>
      </c>
      <c r="R52" s="14">
        <v>55352759.06</v>
      </c>
      <c r="S52" s="14">
        <v>8473250.29</v>
      </c>
      <c r="T52" s="14">
        <v>2123251.2</v>
      </c>
      <c r="U52" s="14">
        <v>5242121.49</v>
      </c>
      <c r="V52" s="14"/>
      <c r="W52" s="33">
        <v>188795533.1</v>
      </c>
    </row>
    <row r="53" spans="1:23">
      <c r="A53" s="20" t="s">
        <v>43</v>
      </c>
      <c r="B53" s="12"/>
      <c r="C53" s="25">
        <v>10001766</v>
      </c>
      <c r="D53" s="14">
        <v>49509861</v>
      </c>
      <c r="E53" s="14">
        <v>27033876.68</v>
      </c>
      <c r="F53" s="14">
        <v>30445347.27</v>
      </c>
      <c r="G53" s="14">
        <v>1775555.57</v>
      </c>
      <c r="H53" s="14">
        <v>68685200</v>
      </c>
      <c r="I53" s="14">
        <v>13103491</v>
      </c>
      <c r="J53" s="14">
        <v>466074</v>
      </c>
      <c r="K53" s="33">
        <v>201021171.52</v>
      </c>
      <c r="L53" s="12"/>
      <c r="M53" s="25">
        <v>8915093.03</v>
      </c>
      <c r="N53" s="14">
        <v>47482980.25</v>
      </c>
      <c r="O53" s="14">
        <v>25148971.58</v>
      </c>
      <c r="P53" s="14">
        <v>28177483.95</v>
      </c>
      <c r="Q53" s="14">
        <v>3994799.54</v>
      </c>
      <c r="R53" s="14">
        <v>56043625.69</v>
      </c>
      <c r="S53" s="14">
        <v>6853179.99</v>
      </c>
      <c r="T53" s="14">
        <v>498038.59</v>
      </c>
      <c r="U53" s="14">
        <v>4487743.27</v>
      </c>
      <c r="V53" s="14"/>
      <c r="W53" s="33">
        <v>181601915.89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16264840</v>
      </c>
      <c r="D57" s="14">
        <v>69243743</v>
      </c>
      <c r="E57" s="14">
        <v>85954086</v>
      </c>
      <c r="F57" s="14">
        <v>65864391</v>
      </c>
      <c r="G57" s="14">
        <v>17980189</v>
      </c>
      <c r="H57" s="14">
        <v>95852512</v>
      </c>
      <c r="I57" s="14">
        <v>19724067</v>
      </c>
      <c r="J57" s="14">
        <v>440054</v>
      </c>
      <c r="K57" s="33">
        <v>371323882</v>
      </c>
      <c r="L57" s="12"/>
      <c r="M57" s="25">
        <v>16171800</v>
      </c>
      <c r="N57" s="14">
        <v>68095273</v>
      </c>
      <c r="O57" s="14">
        <v>81989158</v>
      </c>
      <c r="P57" s="14">
        <v>60176770</v>
      </c>
      <c r="Q57" s="14">
        <v>6015768</v>
      </c>
      <c r="R57" s="14">
        <v>78312183</v>
      </c>
      <c r="S57" s="14">
        <v>0</v>
      </c>
      <c r="T57" s="14">
        <v>1759315</v>
      </c>
      <c r="U57" s="14">
        <v>0</v>
      </c>
      <c r="V57" s="14">
        <v>28943515</v>
      </c>
      <c r="W57" s="33">
        <v>341463782</v>
      </c>
    </row>
    <row r="58" spans="1:23">
      <c r="A58" s="20" t="s">
        <v>41</v>
      </c>
      <c r="B58" s="12"/>
      <c r="C58" s="25">
        <v>19603302</v>
      </c>
      <c r="D58" s="14">
        <v>66429277</v>
      </c>
      <c r="E58" s="14">
        <v>89849685</v>
      </c>
      <c r="F58" s="14">
        <v>70479617</v>
      </c>
      <c r="G58" s="14">
        <v>17026201</v>
      </c>
      <c r="H58" s="14">
        <v>102676313</v>
      </c>
      <c r="I58" s="14">
        <v>20202946</v>
      </c>
      <c r="J58" s="14">
        <v>3446777</v>
      </c>
      <c r="K58" s="33">
        <v>389714118</v>
      </c>
      <c r="L58" s="12"/>
      <c r="M58" s="25">
        <v>19117903</v>
      </c>
      <c r="N58" s="14">
        <v>64453784</v>
      </c>
      <c r="O58" s="14">
        <v>86604884</v>
      </c>
      <c r="P58" s="14">
        <v>63874029</v>
      </c>
      <c r="Q58" s="14">
        <v>5828310</v>
      </c>
      <c r="R58" s="14">
        <v>83376460</v>
      </c>
      <c r="S58" s="14">
        <v>0</v>
      </c>
      <c r="T58" s="14">
        <v>1378128</v>
      </c>
      <c r="U58" s="14">
        <v>221</v>
      </c>
      <c r="V58" s="14">
        <v>29157350</v>
      </c>
      <c r="W58" s="33">
        <v>353791069</v>
      </c>
    </row>
    <row r="59" spans="1:23">
      <c r="A59" s="20" t="s">
        <v>42</v>
      </c>
      <c r="B59" s="12"/>
      <c r="C59" s="25">
        <v>19078049</v>
      </c>
      <c r="D59" s="14">
        <v>63882042</v>
      </c>
      <c r="E59" s="14">
        <v>83328553</v>
      </c>
      <c r="F59" s="14">
        <v>76346591</v>
      </c>
      <c r="G59" s="14">
        <v>18334476</v>
      </c>
      <c r="H59" s="14">
        <v>102965184</v>
      </c>
      <c r="I59" s="14">
        <v>21425631</v>
      </c>
      <c r="J59" s="14">
        <v>1264549</v>
      </c>
      <c r="K59" s="33">
        <v>386625075</v>
      </c>
      <c r="L59" s="12"/>
      <c r="M59" s="25">
        <v>18299060</v>
      </c>
      <c r="N59" s="14">
        <v>61799129</v>
      </c>
      <c r="O59" s="14">
        <v>79389099</v>
      </c>
      <c r="P59" s="14">
        <v>69005204</v>
      </c>
      <c r="Q59" s="14">
        <v>6529271</v>
      </c>
      <c r="R59" s="14">
        <v>81688710</v>
      </c>
      <c r="S59" s="14">
        <v>0</v>
      </c>
      <c r="T59" s="14">
        <v>2127660</v>
      </c>
      <c r="U59" s="14">
        <v>0</v>
      </c>
      <c r="V59" s="14">
        <v>33919086</v>
      </c>
      <c r="W59" s="33">
        <v>352757219</v>
      </c>
    </row>
    <row r="60" spans="1:23">
      <c r="A60" s="20" t="s">
        <v>43</v>
      </c>
      <c r="B60" s="12"/>
      <c r="C60" s="25">
        <v>19292422</v>
      </c>
      <c r="D60" s="14">
        <v>71677673</v>
      </c>
      <c r="E60" s="14">
        <v>86234165</v>
      </c>
      <c r="F60" s="14">
        <v>78503314</v>
      </c>
      <c r="G60" s="14">
        <v>19363832</v>
      </c>
      <c r="H60" s="14">
        <v>119188089</v>
      </c>
      <c r="I60" s="14">
        <v>21027095</v>
      </c>
      <c r="J60" s="14">
        <v>2796973</v>
      </c>
      <c r="K60" s="33">
        <v>418083563</v>
      </c>
      <c r="L60" s="12"/>
      <c r="M60" s="25">
        <v>17363760</v>
      </c>
      <c r="N60" s="14">
        <v>69148875</v>
      </c>
      <c r="O60" s="14">
        <v>83994492</v>
      </c>
      <c r="P60" s="14">
        <v>72242725</v>
      </c>
      <c r="Q60" s="14">
        <v>7265648</v>
      </c>
      <c r="R60" s="14">
        <v>96757872</v>
      </c>
      <c r="S60" s="14"/>
      <c r="T60" s="14">
        <v>3720127</v>
      </c>
      <c r="U60" s="14"/>
      <c r="V60" s="14">
        <v>31120226</v>
      </c>
      <c r="W60" s="33">
        <v>381613725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11811069.86</v>
      </c>
      <c r="D64" s="14">
        <v>32733208.9</v>
      </c>
      <c r="E64" s="14">
        <v>7819545.79</v>
      </c>
      <c r="F64" s="14">
        <v>5011842.12</v>
      </c>
      <c r="G64" s="14">
        <v>1424628.76</v>
      </c>
      <c r="H64" s="14">
        <v>18932768.07</v>
      </c>
      <c r="I64" s="14">
        <v>12204187.66</v>
      </c>
      <c r="J64" s="14">
        <v>0</v>
      </c>
      <c r="K64" s="33">
        <v>89937251.16</v>
      </c>
      <c r="L64" s="12"/>
      <c r="M64" s="25">
        <v>11532679.96</v>
      </c>
      <c r="N64" s="14">
        <v>31774969.62</v>
      </c>
      <c r="O64" s="14">
        <v>7086224.57</v>
      </c>
      <c r="P64" s="14">
        <v>4474586.09</v>
      </c>
      <c r="Q64" s="14">
        <v>1474689.07</v>
      </c>
      <c r="R64" s="14">
        <v>15587663.76</v>
      </c>
      <c r="S64" s="14">
        <v>0</v>
      </c>
      <c r="T64" s="14">
        <v>0</v>
      </c>
      <c r="U64" s="14">
        <v>12323808.11</v>
      </c>
      <c r="V64" s="14">
        <v>0</v>
      </c>
      <c r="W64" s="33">
        <v>84254621.18</v>
      </c>
    </row>
    <row r="65" spans="1:23">
      <c r="A65" s="20" t="s">
        <v>41</v>
      </c>
      <c r="B65" s="12"/>
      <c r="C65" s="25">
        <v>10651785.92</v>
      </c>
      <c r="D65" s="14">
        <v>31101774.18</v>
      </c>
      <c r="E65" s="14">
        <v>7757514.95</v>
      </c>
      <c r="F65" s="14">
        <v>3427766.42</v>
      </c>
      <c r="G65" s="14">
        <v>1205302.96</v>
      </c>
      <c r="H65" s="14">
        <v>21344468.23</v>
      </c>
      <c r="I65" s="14">
        <v>10645573.81</v>
      </c>
      <c r="J65" s="14">
        <v>0</v>
      </c>
      <c r="K65" s="33">
        <v>86134186.47</v>
      </c>
      <c r="L65" s="12"/>
      <c r="M65" s="25">
        <v>10337483.89</v>
      </c>
      <c r="N65" s="14">
        <v>29895121.33</v>
      </c>
      <c r="O65" s="14">
        <v>6933098.05</v>
      </c>
      <c r="P65" s="14">
        <v>2975686</v>
      </c>
      <c r="Q65" s="14">
        <v>1085598.42</v>
      </c>
      <c r="R65" s="14">
        <v>16649547.5</v>
      </c>
      <c r="S65" s="14">
        <v>0</v>
      </c>
      <c r="T65" s="14">
        <v>0</v>
      </c>
      <c r="U65" s="14">
        <v>12879174.99</v>
      </c>
      <c r="V65" s="14">
        <v>0</v>
      </c>
      <c r="W65" s="33">
        <v>80755710.18</v>
      </c>
    </row>
    <row r="66" spans="1:23">
      <c r="A66" s="20" t="s">
        <v>42</v>
      </c>
      <c r="B66" s="12"/>
      <c r="C66" s="25">
        <v>7763227.8</v>
      </c>
      <c r="D66" s="14">
        <v>32405243.53</v>
      </c>
      <c r="E66" s="14">
        <v>9192867.69</v>
      </c>
      <c r="F66" s="14">
        <v>6836700.06</v>
      </c>
      <c r="G66" s="14">
        <v>1564329.56</v>
      </c>
      <c r="H66" s="14">
        <v>21077080.63</v>
      </c>
      <c r="I66" s="14">
        <v>12596834.96</v>
      </c>
      <c r="J66" s="14">
        <v>0</v>
      </c>
      <c r="K66" s="33">
        <v>91436284.23</v>
      </c>
      <c r="L66" s="12"/>
      <c r="M66" s="25">
        <v>7444877.62</v>
      </c>
      <c r="N66" s="14">
        <v>31544652.86</v>
      </c>
      <c r="O66" s="14">
        <v>8629300.7</v>
      </c>
      <c r="P66" s="14">
        <v>6427188.37</v>
      </c>
      <c r="Q66" s="14">
        <v>1414996.16</v>
      </c>
      <c r="R66" s="14">
        <v>17738275.99</v>
      </c>
      <c r="S66" s="14">
        <v>0</v>
      </c>
      <c r="T66" s="14">
        <v>0</v>
      </c>
      <c r="U66" s="14">
        <v>13131144.63</v>
      </c>
      <c r="V66" s="14">
        <v>0</v>
      </c>
      <c r="W66" s="33">
        <v>86330436.33</v>
      </c>
    </row>
    <row r="67" spans="1:23">
      <c r="A67" s="20" t="s">
        <v>43</v>
      </c>
      <c r="B67" s="12"/>
      <c r="C67" s="25">
        <v>8494935.43</v>
      </c>
      <c r="D67" s="14">
        <v>31213588.65</v>
      </c>
      <c r="E67" s="14">
        <v>8693624.63</v>
      </c>
      <c r="F67" s="14">
        <v>5850274.77</v>
      </c>
      <c r="G67" s="14">
        <v>1374139.74</v>
      </c>
      <c r="H67" s="14">
        <v>22270933.86</v>
      </c>
      <c r="I67" s="14">
        <v>11450919.77</v>
      </c>
      <c r="J67" s="14"/>
      <c r="K67" s="33">
        <v>89348416.85</v>
      </c>
      <c r="L67" s="12"/>
      <c r="M67" s="25">
        <v>8144288.86</v>
      </c>
      <c r="N67" s="14">
        <v>30125568.77</v>
      </c>
      <c r="O67" s="14">
        <v>7780382.55</v>
      </c>
      <c r="P67" s="14">
        <v>4629628.02</v>
      </c>
      <c r="Q67" s="14">
        <v>1228895.6</v>
      </c>
      <c r="R67" s="14">
        <v>19581320.98</v>
      </c>
      <c r="S67" s="14"/>
      <c r="T67" s="14"/>
      <c r="U67" s="14">
        <v>12391625.51</v>
      </c>
      <c r="V67" s="14"/>
      <c r="W67" s="33">
        <v>83881710.29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6527253</v>
      </c>
      <c r="D78" s="14">
        <v>31940141</v>
      </c>
      <c r="E78" s="14">
        <v>33222225</v>
      </c>
      <c r="F78" s="14">
        <v>22458459</v>
      </c>
      <c r="G78" s="14">
        <v>11268160</v>
      </c>
      <c r="H78" s="14">
        <v>56797829</v>
      </c>
      <c r="I78" s="14">
        <v>13545015</v>
      </c>
      <c r="J78" s="14">
        <v>-155326</v>
      </c>
      <c r="K78" s="33">
        <v>175603756</v>
      </c>
      <c r="L78" s="12"/>
      <c r="M78" s="25">
        <v>6499567</v>
      </c>
      <c r="N78" s="14">
        <v>30990015</v>
      </c>
      <c r="O78" s="14">
        <v>31035633</v>
      </c>
      <c r="P78" s="14">
        <v>20518162</v>
      </c>
      <c r="Q78" s="14">
        <v>3873759</v>
      </c>
      <c r="R78" s="14">
        <v>45079310</v>
      </c>
      <c r="S78" s="14"/>
      <c r="T78" s="14">
        <v>653816</v>
      </c>
      <c r="U78" s="14"/>
      <c r="V78" s="14">
        <v>19326612</v>
      </c>
      <c r="W78" s="33">
        <v>157976874</v>
      </c>
    </row>
    <row r="79" spans="1:23">
      <c r="A79" s="20" t="s">
        <v>41</v>
      </c>
      <c r="B79" s="12"/>
      <c r="C79" s="25">
        <v>8879839</v>
      </c>
      <c r="D79" s="14">
        <v>30637408</v>
      </c>
      <c r="E79" s="14">
        <v>33743830</v>
      </c>
      <c r="F79" s="14">
        <v>21261543</v>
      </c>
      <c r="G79" s="14">
        <v>9457613</v>
      </c>
      <c r="H79" s="14">
        <v>57906320</v>
      </c>
      <c r="I79" s="14">
        <v>11775119</v>
      </c>
      <c r="J79" s="14">
        <v>1217778</v>
      </c>
      <c r="K79" s="33">
        <v>174879450</v>
      </c>
      <c r="L79" s="12"/>
      <c r="M79" s="25">
        <v>8852757</v>
      </c>
      <c r="N79" s="14">
        <v>29367016</v>
      </c>
      <c r="O79" s="14">
        <v>32163890</v>
      </c>
      <c r="P79" s="14">
        <v>19309079</v>
      </c>
      <c r="Q79" s="14">
        <v>3125362</v>
      </c>
      <c r="R79" s="14">
        <v>45959242</v>
      </c>
      <c r="S79" s="14"/>
      <c r="T79" s="14">
        <v>568670</v>
      </c>
      <c r="U79" s="14"/>
      <c r="V79" s="14">
        <v>19012859</v>
      </c>
      <c r="W79" s="33">
        <v>158358875</v>
      </c>
    </row>
    <row r="80" spans="1:23">
      <c r="A80" s="20" t="s">
        <v>42</v>
      </c>
      <c r="B80" s="12"/>
      <c r="C80" s="25">
        <v>7589503</v>
      </c>
      <c r="D80" s="14">
        <v>30283002</v>
      </c>
      <c r="E80" s="14">
        <v>29364332</v>
      </c>
      <c r="F80" s="14">
        <v>22390361</v>
      </c>
      <c r="G80" s="14">
        <v>9078899</v>
      </c>
      <c r="H80" s="14">
        <v>55319736</v>
      </c>
      <c r="I80" s="14">
        <v>12360857</v>
      </c>
      <c r="J80" s="14">
        <v>570345</v>
      </c>
      <c r="K80" s="33">
        <v>166957035</v>
      </c>
      <c r="L80" s="12"/>
      <c r="M80" s="25">
        <v>7181649</v>
      </c>
      <c r="N80" s="14">
        <v>28995841</v>
      </c>
      <c r="O80" s="14">
        <v>27799836</v>
      </c>
      <c r="P80" s="14">
        <v>20129269</v>
      </c>
      <c r="Q80" s="14">
        <v>3139402</v>
      </c>
      <c r="R80" s="14">
        <v>42395289</v>
      </c>
      <c r="S80" s="14"/>
      <c r="T80" s="14">
        <v>1197126</v>
      </c>
      <c r="U80" s="14">
        <v>88842</v>
      </c>
      <c r="V80" s="14">
        <v>18515279</v>
      </c>
      <c r="W80" s="33">
        <v>149442533</v>
      </c>
    </row>
    <row r="81" spans="1:23">
      <c r="A81" s="20" t="s">
        <v>43</v>
      </c>
      <c r="B81" s="12"/>
      <c r="C81" s="25">
        <v>7706355</v>
      </c>
      <c r="D81" s="14">
        <v>33402171</v>
      </c>
      <c r="E81" s="14">
        <v>35387133</v>
      </c>
      <c r="F81" s="14">
        <v>26733017</v>
      </c>
      <c r="G81" s="14">
        <v>11076584</v>
      </c>
      <c r="H81" s="14">
        <v>65554468</v>
      </c>
      <c r="I81" s="14">
        <v>13635812</v>
      </c>
      <c r="J81" s="14">
        <v>2283219</v>
      </c>
      <c r="K81" s="33">
        <v>195778759</v>
      </c>
      <c r="L81" s="12"/>
      <c r="M81" s="25">
        <v>7192763</v>
      </c>
      <c r="N81" s="14">
        <v>32433476</v>
      </c>
      <c r="O81" s="14">
        <v>33521891</v>
      </c>
      <c r="P81" s="14">
        <v>24308459</v>
      </c>
      <c r="Q81" s="14">
        <v>4118653</v>
      </c>
      <c r="R81" s="14">
        <v>51093474</v>
      </c>
      <c r="S81" s="14"/>
      <c r="T81" s="14">
        <v>1059716</v>
      </c>
      <c r="U81" s="14">
        <v>3536168</v>
      </c>
      <c r="V81" s="14">
        <v>19389403</v>
      </c>
      <c r="W81" s="33">
        <v>176654003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11871734</v>
      </c>
      <c r="D85" s="14">
        <v>45379024</v>
      </c>
      <c r="E85" s="14">
        <v>32661926.35</v>
      </c>
      <c r="F85" s="14">
        <v>31091997</v>
      </c>
      <c r="G85" s="14">
        <v>12367728.92</v>
      </c>
      <c r="H85" s="14">
        <v>66230154</v>
      </c>
      <c r="I85" s="14">
        <v>18267967</v>
      </c>
      <c r="J85" s="14">
        <v>305729</v>
      </c>
      <c r="K85" s="33">
        <v>218176260.27</v>
      </c>
      <c r="L85" s="12"/>
      <c r="M85" s="25">
        <v>10712229.72</v>
      </c>
      <c r="N85" s="14">
        <v>43747916.63</v>
      </c>
      <c r="O85" s="14">
        <v>27907852.64</v>
      </c>
      <c r="P85" s="14">
        <v>28379602.13</v>
      </c>
      <c r="Q85" s="14">
        <v>14399422.21</v>
      </c>
      <c r="R85" s="14">
        <v>53473976.77</v>
      </c>
      <c r="S85" s="14">
        <v>10623176.75</v>
      </c>
      <c r="T85" s="14">
        <v>1444361.78</v>
      </c>
      <c r="U85" s="14">
        <v>5176322.05</v>
      </c>
      <c r="V85" s="14"/>
      <c r="W85" s="33">
        <v>195864860.68</v>
      </c>
    </row>
    <row r="86" spans="1:23">
      <c r="A86" s="20" t="s">
        <v>41</v>
      </c>
      <c r="B86" s="12"/>
      <c r="C86" s="25">
        <v>12097632</v>
      </c>
      <c r="D86" s="14">
        <v>47043855</v>
      </c>
      <c r="E86" s="14">
        <v>34454901.43</v>
      </c>
      <c r="F86" s="14">
        <v>31812764</v>
      </c>
      <c r="G86" s="14">
        <v>5369684.66</v>
      </c>
      <c r="H86" s="14">
        <v>74549469</v>
      </c>
      <c r="I86" s="14">
        <v>19909232</v>
      </c>
      <c r="J86" s="14">
        <v>500251</v>
      </c>
      <c r="K86" s="33">
        <v>225737789.09</v>
      </c>
      <c r="L86" s="12"/>
      <c r="M86" s="25">
        <v>10197513.52</v>
      </c>
      <c r="N86" s="14">
        <v>44277623.63</v>
      </c>
      <c r="O86" s="14">
        <v>30905700.29</v>
      </c>
      <c r="P86" s="14">
        <v>28975707.96</v>
      </c>
      <c r="Q86" s="14">
        <v>2094988.11</v>
      </c>
      <c r="R86" s="14">
        <v>60119643.1</v>
      </c>
      <c r="S86" s="14">
        <v>15645270.51</v>
      </c>
      <c r="T86" s="14">
        <v>4149361.12</v>
      </c>
      <c r="U86" s="14">
        <v>3897208.43</v>
      </c>
      <c r="V86" s="14"/>
      <c r="W86" s="33">
        <v>200263016.67</v>
      </c>
    </row>
    <row r="87" spans="1:23">
      <c r="A87" s="20" t="s">
        <v>42</v>
      </c>
      <c r="B87" s="12"/>
      <c r="C87" s="25">
        <v>14259784</v>
      </c>
      <c r="D87" s="14">
        <v>51216895</v>
      </c>
      <c r="E87" s="14">
        <v>32614932.47</v>
      </c>
      <c r="F87" s="14">
        <v>33581806.26</v>
      </c>
      <c r="G87" s="14">
        <v>9479849.53</v>
      </c>
      <c r="H87" s="14">
        <v>79350221</v>
      </c>
      <c r="I87" s="14">
        <v>19547264</v>
      </c>
      <c r="J87" s="14">
        <v>718194</v>
      </c>
      <c r="K87" s="33">
        <v>240768946.26</v>
      </c>
      <c r="L87" s="12"/>
      <c r="M87" s="25">
        <v>12288871.39</v>
      </c>
      <c r="N87" s="14">
        <v>49056948.03</v>
      </c>
      <c r="O87" s="14">
        <v>29581333.14</v>
      </c>
      <c r="P87" s="14">
        <v>30539462.14</v>
      </c>
      <c r="Q87" s="14">
        <v>11818459</v>
      </c>
      <c r="R87" s="14">
        <v>64927447.12</v>
      </c>
      <c r="S87" s="14">
        <v>10846864.96</v>
      </c>
      <c r="T87" s="14">
        <v>1416893.02</v>
      </c>
      <c r="U87" s="14">
        <v>5296996.06</v>
      </c>
      <c r="V87" s="14"/>
      <c r="W87" s="33">
        <v>215773274.86</v>
      </c>
    </row>
    <row r="88" spans="1:23">
      <c r="A88" s="20" t="s">
        <v>43</v>
      </c>
      <c r="B88" s="12"/>
      <c r="C88" s="25">
        <v>13593421</v>
      </c>
      <c r="D88" s="14">
        <v>47396918</v>
      </c>
      <c r="E88" s="14">
        <v>31792506.53</v>
      </c>
      <c r="F88" s="14">
        <v>35679392</v>
      </c>
      <c r="G88" s="14">
        <v>10324444.47</v>
      </c>
      <c r="H88" s="14">
        <v>77018288</v>
      </c>
      <c r="I88" s="14">
        <v>18158556</v>
      </c>
      <c r="J88" s="14">
        <v>787452</v>
      </c>
      <c r="K88" s="33">
        <v>234750978</v>
      </c>
      <c r="L88" s="12"/>
      <c r="M88" s="25">
        <v>12298177.29</v>
      </c>
      <c r="N88" s="14">
        <v>45188460.69</v>
      </c>
      <c r="O88" s="14">
        <v>29806786.12</v>
      </c>
      <c r="P88" s="14">
        <v>32528217.92</v>
      </c>
      <c r="Q88" s="14">
        <v>10140920.79</v>
      </c>
      <c r="R88" s="14">
        <v>62894845.27</v>
      </c>
      <c r="S88" s="14">
        <v>10035955.94</v>
      </c>
      <c r="T88" s="14">
        <v>1008447.47</v>
      </c>
      <c r="U88" s="14">
        <v>5554340.38</v>
      </c>
      <c r="V88" s="14"/>
      <c r="W88" s="33">
        <v>209456151.87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4793197</v>
      </c>
      <c r="D92" s="14">
        <v>15266165</v>
      </c>
      <c r="E92" s="14">
        <v>9586885</v>
      </c>
      <c r="F92" s="14">
        <v>11597502</v>
      </c>
      <c r="G92" s="14">
        <v>1078039</v>
      </c>
      <c r="H92" s="14">
        <v>12816491</v>
      </c>
      <c r="I92" s="14">
        <v>5249251</v>
      </c>
      <c r="J92" s="14">
        <v>0</v>
      </c>
      <c r="K92" s="33">
        <v>60387530</v>
      </c>
      <c r="L92" s="12"/>
      <c r="M92" s="25">
        <v>4449936</v>
      </c>
      <c r="N92" s="14">
        <v>14788696</v>
      </c>
      <c r="O92" s="14">
        <v>8716021</v>
      </c>
      <c r="P92" s="14">
        <v>10941287</v>
      </c>
      <c r="Q92" s="14">
        <v>980245</v>
      </c>
      <c r="R92" s="14">
        <v>7387842</v>
      </c>
      <c r="S92" s="14">
        <v>1246480</v>
      </c>
      <c r="T92" s="14">
        <v>2391675</v>
      </c>
      <c r="U92" s="14">
        <v>3345976</v>
      </c>
      <c r="V92" s="14">
        <v>0</v>
      </c>
      <c r="W92" s="33">
        <v>54248158</v>
      </c>
    </row>
    <row r="93" spans="1:23">
      <c r="A93" s="20" t="s">
        <v>41</v>
      </c>
      <c r="B93" s="12"/>
      <c r="C93" s="25">
        <v>4046506</v>
      </c>
      <c r="D93" s="14">
        <v>14623530</v>
      </c>
      <c r="E93" s="14">
        <v>7040537</v>
      </c>
      <c r="F93" s="14">
        <v>7282974</v>
      </c>
      <c r="G93" s="14">
        <v>896987</v>
      </c>
      <c r="H93" s="14">
        <v>11085470</v>
      </c>
      <c r="I93" s="14">
        <v>4658317</v>
      </c>
      <c r="J93" s="14">
        <v>0</v>
      </c>
      <c r="K93" s="33">
        <v>49634321</v>
      </c>
      <c r="L93" s="12"/>
      <c r="M93" s="25">
        <v>3679029</v>
      </c>
      <c r="N93" s="14">
        <v>14297025</v>
      </c>
      <c r="O93" s="14">
        <v>6397038</v>
      </c>
      <c r="P93" s="14">
        <v>6845697</v>
      </c>
      <c r="Q93" s="14">
        <v>779042</v>
      </c>
      <c r="R93" s="14">
        <v>6850439</v>
      </c>
      <c r="S93" s="14">
        <v>1321508</v>
      </c>
      <c r="T93" s="14">
        <v>2021091</v>
      </c>
      <c r="U93" s="14">
        <v>2016953</v>
      </c>
      <c r="V93" s="14">
        <v>0</v>
      </c>
      <c r="W93" s="33">
        <v>44207822</v>
      </c>
    </row>
    <row r="94" spans="1:23">
      <c r="A94" s="20" t="s">
        <v>42</v>
      </c>
      <c r="B94" s="12"/>
      <c r="C94" s="25">
        <v>3076673</v>
      </c>
      <c r="D94" s="14">
        <v>13323734</v>
      </c>
      <c r="E94" s="14">
        <v>5962687</v>
      </c>
      <c r="F94" s="14">
        <v>5572327</v>
      </c>
      <c r="G94" s="14">
        <v>907281</v>
      </c>
      <c r="H94" s="14">
        <v>9883799</v>
      </c>
      <c r="I94" s="14">
        <v>4184512</v>
      </c>
      <c r="J94" s="14">
        <v>0</v>
      </c>
      <c r="K94" s="33">
        <v>42911013</v>
      </c>
      <c r="L94" s="12"/>
      <c r="M94" s="25">
        <v>3580251</v>
      </c>
      <c r="N94" s="14">
        <v>12737960</v>
      </c>
      <c r="O94" s="14">
        <v>5662728</v>
      </c>
      <c r="P94" s="14">
        <v>5205371</v>
      </c>
      <c r="Q94" s="14">
        <v>721236</v>
      </c>
      <c r="R94" s="14">
        <v>5695419</v>
      </c>
      <c r="S94" s="14">
        <v>1369483</v>
      </c>
      <c r="T94" s="14">
        <v>701552</v>
      </c>
      <c r="U94" s="14">
        <v>2691508</v>
      </c>
      <c r="V94" s="14">
        <v>0</v>
      </c>
      <c r="W94" s="33">
        <v>38365508</v>
      </c>
    </row>
    <row r="95" spans="1:23">
      <c r="A95" s="20" t="s">
        <v>43</v>
      </c>
      <c r="B95" s="12"/>
      <c r="C95" s="25">
        <v>4170552</v>
      </c>
      <c r="D95" s="14">
        <v>14672882</v>
      </c>
      <c r="E95" s="14">
        <v>6674426</v>
      </c>
      <c r="F95" s="14">
        <v>6078469</v>
      </c>
      <c r="G95" s="14">
        <v>1369639</v>
      </c>
      <c r="H95" s="14">
        <v>10008265</v>
      </c>
      <c r="I95" s="14">
        <v>4140420</v>
      </c>
      <c r="J95" s="14">
        <v>0</v>
      </c>
      <c r="K95" s="33">
        <v>47114653</v>
      </c>
      <c r="L95" s="12"/>
      <c r="M95" s="25">
        <v>4264520</v>
      </c>
      <c r="N95" s="14">
        <v>14171031</v>
      </c>
      <c r="O95" s="14">
        <v>6095770</v>
      </c>
      <c r="P95" s="14">
        <v>5804387</v>
      </c>
      <c r="Q95" s="14">
        <v>1325800</v>
      </c>
      <c r="R95" s="14">
        <v>5926591</v>
      </c>
      <c r="S95" s="14">
        <v>700193</v>
      </c>
      <c r="T95" s="14">
        <v>2137307</v>
      </c>
      <c r="U95" s="14">
        <v>2127203</v>
      </c>
      <c r="V95" s="14">
        <v>0</v>
      </c>
      <c r="W95" s="33">
        <v>42552802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4661742</v>
      </c>
      <c r="D99" s="14">
        <v>17543437</v>
      </c>
      <c r="E99" s="14">
        <v>23718972</v>
      </c>
      <c r="F99" s="14">
        <v>19919541</v>
      </c>
      <c r="G99" s="14">
        <v>3273058</v>
      </c>
      <c r="H99" s="14">
        <v>50303606</v>
      </c>
      <c r="I99" s="14">
        <v>6475498</v>
      </c>
      <c r="J99" s="14">
        <v>0</v>
      </c>
      <c r="K99" s="33">
        <v>125895854</v>
      </c>
      <c r="L99" s="12"/>
      <c r="M99" s="25">
        <v>4891660</v>
      </c>
      <c r="N99" s="14">
        <v>17193222</v>
      </c>
      <c r="O99" s="14">
        <v>21496716</v>
      </c>
      <c r="P99" s="14">
        <v>18431378</v>
      </c>
      <c r="Q99" s="14">
        <v>3001307</v>
      </c>
      <c r="R99" s="14">
        <v>36200112</v>
      </c>
      <c r="S99" s="14">
        <v>1570147</v>
      </c>
      <c r="T99" s="14">
        <v>3434406</v>
      </c>
      <c r="U99" s="14">
        <v>3718038</v>
      </c>
      <c r="V99" s="14">
        <v>0</v>
      </c>
      <c r="W99" s="33">
        <v>109936986</v>
      </c>
    </row>
    <row r="100" spans="1:23">
      <c r="A100" s="20" t="s">
        <v>41</v>
      </c>
      <c r="B100" s="12"/>
      <c r="C100" s="25">
        <v>4715304</v>
      </c>
      <c r="D100" s="14">
        <v>18805430</v>
      </c>
      <c r="E100" s="14">
        <v>22556989</v>
      </c>
      <c r="F100" s="14">
        <v>19368013</v>
      </c>
      <c r="G100" s="14">
        <v>3436502</v>
      </c>
      <c r="H100" s="14">
        <v>52684760</v>
      </c>
      <c r="I100" s="14">
        <v>6407174</v>
      </c>
      <c r="J100" s="14">
        <v>0</v>
      </c>
      <c r="K100" s="33">
        <v>127974172</v>
      </c>
      <c r="L100" s="12"/>
      <c r="M100" s="25">
        <v>4806667</v>
      </c>
      <c r="N100" s="14">
        <v>18425784</v>
      </c>
      <c r="O100" s="14">
        <v>20268645</v>
      </c>
      <c r="P100" s="14">
        <v>18318752</v>
      </c>
      <c r="Q100" s="14">
        <v>3146576</v>
      </c>
      <c r="R100" s="14">
        <v>39488870</v>
      </c>
      <c r="S100" s="14">
        <v>1492386</v>
      </c>
      <c r="T100" s="14">
        <v>2971574</v>
      </c>
      <c r="U100" s="14">
        <v>4079068</v>
      </c>
      <c r="V100" s="14">
        <v>0</v>
      </c>
      <c r="W100" s="33">
        <v>112998322</v>
      </c>
    </row>
    <row r="101" spans="1:23">
      <c r="A101" s="20" t="s">
        <v>42</v>
      </c>
      <c r="B101" s="12"/>
      <c r="C101" s="25">
        <v>4922333</v>
      </c>
      <c r="D101" s="14">
        <v>19196929</v>
      </c>
      <c r="E101" s="14">
        <v>21508788</v>
      </c>
      <c r="F101" s="14">
        <v>17898828</v>
      </c>
      <c r="G101" s="14">
        <v>3401864</v>
      </c>
      <c r="H101" s="14">
        <v>56068115</v>
      </c>
      <c r="I101" s="14">
        <v>6673094</v>
      </c>
      <c r="J101" s="14">
        <v>0</v>
      </c>
      <c r="K101" s="33">
        <v>129669951</v>
      </c>
      <c r="L101" s="12"/>
      <c r="M101" s="25">
        <v>4867605</v>
      </c>
      <c r="N101" s="14">
        <v>18368287</v>
      </c>
      <c r="O101" s="14">
        <v>20443025</v>
      </c>
      <c r="P101" s="14">
        <v>16292174</v>
      </c>
      <c r="Q101" s="14">
        <v>3157135</v>
      </c>
      <c r="R101" s="14">
        <v>41987438</v>
      </c>
      <c r="S101" s="14">
        <v>1844263</v>
      </c>
      <c r="T101" s="14">
        <v>2541968</v>
      </c>
      <c r="U101" s="14">
        <v>4554251</v>
      </c>
      <c r="V101" s="14">
        <v>0</v>
      </c>
      <c r="W101" s="33">
        <v>114056146</v>
      </c>
    </row>
    <row r="102" spans="1:23">
      <c r="A102" s="20" t="s">
        <v>43</v>
      </c>
      <c r="B102" s="12"/>
      <c r="C102" s="25">
        <v>4520027</v>
      </c>
      <c r="D102" s="14">
        <v>20963526</v>
      </c>
      <c r="E102" s="14">
        <v>23726027</v>
      </c>
      <c r="F102" s="14">
        <v>26248806</v>
      </c>
      <c r="G102" s="14">
        <v>3663793</v>
      </c>
      <c r="H102" s="14">
        <v>59362718</v>
      </c>
      <c r="I102" s="14">
        <v>6981971</v>
      </c>
      <c r="J102" s="14">
        <v>0</v>
      </c>
      <c r="K102" s="33">
        <v>145466868</v>
      </c>
      <c r="L102" s="12"/>
      <c r="M102" s="25">
        <v>4203939</v>
      </c>
      <c r="N102" s="14">
        <v>20427430</v>
      </c>
      <c r="O102" s="14">
        <v>22151084</v>
      </c>
      <c r="P102" s="14">
        <v>24364246</v>
      </c>
      <c r="Q102" s="14">
        <v>3470674</v>
      </c>
      <c r="R102" s="14">
        <v>45127171</v>
      </c>
      <c r="S102" s="14">
        <v>1294428</v>
      </c>
      <c r="T102" s="14">
        <v>4241910</v>
      </c>
      <c r="U102" s="14">
        <v>3899619</v>
      </c>
      <c r="V102" s="14">
        <v>0</v>
      </c>
      <c r="W102" s="33">
        <v>129180501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8852163</v>
      </c>
      <c r="D106" s="14">
        <v>31804097</v>
      </c>
      <c r="E106" s="14">
        <v>73870355</v>
      </c>
      <c r="F106" s="14">
        <v>67648410</v>
      </c>
      <c r="G106" s="14">
        <v>5636044</v>
      </c>
      <c r="H106" s="14">
        <v>104013437</v>
      </c>
      <c r="I106" s="14">
        <v>12291487</v>
      </c>
      <c r="J106" s="14">
        <v>0</v>
      </c>
      <c r="K106" s="33">
        <v>304115993</v>
      </c>
      <c r="L106" s="12"/>
      <c r="M106" s="25">
        <v>8537593</v>
      </c>
      <c r="N106" s="14">
        <v>30768224</v>
      </c>
      <c r="O106" s="14">
        <v>68130073</v>
      </c>
      <c r="P106" s="14">
        <v>62762062</v>
      </c>
      <c r="Q106" s="14">
        <v>4997730</v>
      </c>
      <c r="R106" s="14">
        <v>75556264</v>
      </c>
      <c r="S106" s="14">
        <v>2513603</v>
      </c>
      <c r="T106" s="14">
        <v>4947743</v>
      </c>
      <c r="U106" s="14">
        <v>9678699</v>
      </c>
      <c r="V106" s="14">
        <v>0</v>
      </c>
      <c r="W106" s="33">
        <v>267891991</v>
      </c>
    </row>
    <row r="107" spans="1:23">
      <c r="A107" s="20" t="s">
        <v>41</v>
      </c>
      <c r="B107" s="12"/>
      <c r="C107" s="25">
        <v>10813466</v>
      </c>
      <c r="D107" s="14">
        <v>34903958</v>
      </c>
      <c r="E107" s="14">
        <v>77831167</v>
      </c>
      <c r="F107" s="14">
        <v>74099296</v>
      </c>
      <c r="G107" s="14">
        <v>5975798</v>
      </c>
      <c r="H107" s="14">
        <v>106230443</v>
      </c>
      <c r="I107" s="14">
        <v>13704378</v>
      </c>
      <c r="J107" s="14">
        <v>0</v>
      </c>
      <c r="K107" s="33">
        <v>323558506</v>
      </c>
      <c r="L107" s="12"/>
      <c r="M107" s="25">
        <v>10779967</v>
      </c>
      <c r="N107" s="14">
        <v>34343631</v>
      </c>
      <c r="O107" s="14">
        <v>72234966</v>
      </c>
      <c r="P107" s="14">
        <v>69034664</v>
      </c>
      <c r="Q107" s="14">
        <v>5306964</v>
      </c>
      <c r="R107" s="14">
        <v>78656869</v>
      </c>
      <c r="S107" s="14">
        <v>3660318</v>
      </c>
      <c r="T107" s="14">
        <v>5268841</v>
      </c>
      <c r="U107" s="14">
        <v>6679370</v>
      </c>
      <c r="V107" s="14">
        <v>0</v>
      </c>
      <c r="W107" s="33">
        <v>285965590</v>
      </c>
    </row>
    <row r="108" spans="1:23">
      <c r="A108" s="20" t="s">
        <v>42</v>
      </c>
      <c r="B108" s="12"/>
      <c r="C108" s="25">
        <v>9907934</v>
      </c>
      <c r="D108" s="14">
        <v>36333255</v>
      </c>
      <c r="E108" s="14">
        <v>78228047</v>
      </c>
      <c r="F108" s="14">
        <v>71408975</v>
      </c>
      <c r="G108" s="14">
        <v>6471343</v>
      </c>
      <c r="H108" s="14">
        <v>115633269</v>
      </c>
      <c r="I108" s="14">
        <v>14043894</v>
      </c>
      <c r="J108" s="14">
        <v>0</v>
      </c>
      <c r="K108" s="33">
        <v>332026717</v>
      </c>
      <c r="L108" s="12"/>
      <c r="M108" s="25">
        <v>10465333</v>
      </c>
      <c r="N108" s="14">
        <v>35066766</v>
      </c>
      <c r="O108" s="14">
        <v>72466011</v>
      </c>
      <c r="P108" s="14">
        <v>66125451</v>
      </c>
      <c r="Q108" s="14">
        <v>5934122</v>
      </c>
      <c r="R108" s="14">
        <v>84292458</v>
      </c>
      <c r="S108" s="14">
        <v>4239819</v>
      </c>
      <c r="T108" s="14">
        <v>3024642</v>
      </c>
      <c r="U108" s="14">
        <v>9902450</v>
      </c>
      <c r="V108" s="14">
        <v>0</v>
      </c>
      <c r="W108" s="33">
        <v>291517052</v>
      </c>
    </row>
    <row r="109" spans="1:23">
      <c r="A109" s="20" t="s">
        <v>43</v>
      </c>
      <c r="B109" s="12"/>
      <c r="C109" s="25">
        <v>9583353</v>
      </c>
      <c r="D109" s="14">
        <v>36208995</v>
      </c>
      <c r="E109" s="14">
        <v>80111485</v>
      </c>
      <c r="F109" s="14">
        <v>75850695</v>
      </c>
      <c r="G109" s="14">
        <v>6352430</v>
      </c>
      <c r="H109" s="14">
        <v>123057389</v>
      </c>
      <c r="I109" s="14">
        <v>14364281</v>
      </c>
      <c r="J109" s="14">
        <v>0</v>
      </c>
      <c r="K109" s="33">
        <v>345528628</v>
      </c>
      <c r="L109" s="12"/>
      <c r="M109" s="25">
        <v>9106827</v>
      </c>
      <c r="N109" s="14">
        <v>35350348</v>
      </c>
      <c r="O109" s="14">
        <v>74571025</v>
      </c>
      <c r="P109" s="14">
        <v>70675112</v>
      </c>
      <c r="Q109" s="14">
        <v>5627568</v>
      </c>
      <c r="R109" s="14">
        <v>92317059</v>
      </c>
      <c r="S109" s="14">
        <v>2853617</v>
      </c>
      <c r="T109" s="14">
        <v>8167149</v>
      </c>
      <c r="U109" s="14">
        <v>8549487</v>
      </c>
      <c r="V109" s="14">
        <v>0</v>
      </c>
      <c r="W109" s="33">
        <v>307218192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14062759</v>
      </c>
      <c r="D113" s="14">
        <v>49728802.79</v>
      </c>
      <c r="E113" s="14">
        <v>45570673.37</v>
      </c>
      <c r="F113" s="14">
        <v>44633206</v>
      </c>
      <c r="G113" s="14">
        <v>4920888.33</v>
      </c>
      <c r="H113" s="14">
        <v>119518010</v>
      </c>
      <c r="I113" s="14">
        <v>7974489</v>
      </c>
      <c r="J113" s="14">
        <v>124822</v>
      </c>
      <c r="K113" s="33">
        <v>286533650.49</v>
      </c>
      <c r="L113" s="12"/>
      <c r="M113" s="25">
        <v>13256159.18</v>
      </c>
      <c r="N113" s="14">
        <v>47474240.04</v>
      </c>
      <c r="O113" s="14">
        <v>37039000.67</v>
      </c>
      <c r="P113" s="14">
        <v>41557470.01</v>
      </c>
      <c r="Q113" s="14">
        <v>8754146.43</v>
      </c>
      <c r="R113" s="14">
        <v>97415520.85</v>
      </c>
      <c r="S113" s="14">
        <v>3849839.29</v>
      </c>
      <c r="T113" s="14">
        <v>3949398.65</v>
      </c>
      <c r="U113" s="14">
        <v>3187536.13</v>
      </c>
      <c r="V113" s="14"/>
      <c r="W113" s="33">
        <v>256483311.25</v>
      </c>
    </row>
    <row r="114" spans="1:23">
      <c r="A114" s="20" t="s">
        <v>41</v>
      </c>
      <c r="B114" s="12"/>
      <c r="C114" s="25">
        <v>12486779</v>
      </c>
      <c r="D114" s="14">
        <v>49409972</v>
      </c>
      <c r="E114" s="14">
        <v>51273353.44</v>
      </c>
      <c r="F114" s="14">
        <v>46029687</v>
      </c>
      <c r="G114" s="14">
        <v>6579565.56</v>
      </c>
      <c r="H114" s="14">
        <v>128827778</v>
      </c>
      <c r="I114" s="14">
        <v>9033571</v>
      </c>
      <c r="J114" s="14">
        <v>323280</v>
      </c>
      <c r="K114" s="33">
        <v>303963986</v>
      </c>
      <c r="L114" s="12"/>
      <c r="M114" s="25">
        <v>11907315.4</v>
      </c>
      <c r="N114" s="14">
        <v>46731217.3</v>
      </c>
      <c r="O114" s="14">
        <v>46587952.07</v>
      </c>
      <c r="P114" s="14">
        <v>42554824.66</v>
      </c>
      <c r="Q114" s="14">
        <v>8526387.75</v>
      </c>
      <c r="R114" s="14">
        <v>105762563.15</v>
      </c>
      <c r="S114" s="14">
        <v>6291137.98</v>
      </c>
      <c r="T114" s="14">
        <v>527162.57</v>
      </c>
      <c r="U114" s="14">
        <v>3077291.59</v>
      </c>
      <c r="V114" s="14"/>
      <c r="W114" s="33">
        <v>271965852.47</v>
      </c>
    </row>
    <row r="115" spans="1:23">
      <c r="A115" s="20" t="s">
        <v>42</v>
      </c>
      <c r="B115" s="12"/>
      <c r="C115" s="25">
        <v>13491285.3</v>
      </c>
      <c r="D115" s="14">
        <v>54123661</v>
      </c>
      <c r="E115" s="14">
        <v>52315792.21</v>
      </c>
      <c r="F115" s="14">
        <v>50903475</v>
      </c>
      <c r="G115" s="14">
        <v>9126012.79</v>
      </c>
      <c r="H115" s="14">
        <v>135340415</v>
      </c>
      <c r="I115" s="14">
        <v>10087113</v>
      </c>
      <c r="J115" s="14">
        <v>523769</v>
      </c>
      <c r="K115" s="33">
        <v>325911523.3</v>
      </c>
      <c r="L115" s="12"/>
      <c r="M115" s="25">
        <v>12022326.12</v>
      </c>
      <c r="N115" s="14">
        <v>50949664.73</v>
      </c>
      <c r="O115" s="14">
        <v>47464964.83</v>
      </c>
      <c r="P115" s="14">
        <v>47488004.28</v>
      </c>
      <c r="Q115" s="14">
        <v>12265147.65</v>
      </c>
      <c r="R115" s="14">
        <v>111001207.29</v>
      </c>
      <c r="S115" s="14">
        <v>5972944.71</v>
      </c>
      <c r="T115" s="14">
        <v>1080854.29</v>
      </c>
      <c r="U115" s="14">
        <v>3430610.9</v>
      </c>
      <c r="V115" s="14"/>
      <c r="W115" s="33">
        <v>291675724.8</v>
      </c>
    </row>
    <row r="116" spans="1:23">
      <c r="A116" s="20" t="s">
        <v>43</v>
      </c>
      <c r="B116" s="12"/>
      <c r="C116" s="25">
        <v>12539747</v>
      </c>
      <c r="D116" s="14">
        <v>50591751.85</v>
      </c>
      <c r="E116" s="14">
        <v>52313604.32</v>
      </c>
      <c r="F116" s="14">
        <v>45431631</v>
      </c>
      <c r="G116" s="14">
        <v>8854744.68</v>
      </c>
      <c r="H116" s="14">
        <v>140991926</v>
      </c>
      <c r="I116" s="14">
        <v>10719133</v>
      </c>
      <c r="J116" s="14">
        <v>393274</v>
      </c>
      <c r="K116" s="33">
        <v>321835811.85</v>
      </c>
      <c r="L116" s="12"/>
      <c r="M116" s="25">
        <v>12095014.66</v>
      </c>
      <c r="N116" s="14">
        <v>47968938.71</v>
      </c>
      <c r="O116" s="14">
        <v>49917166.09</v>
      </c>
      <c r="P116" s="14">
        <v>42221434.82</v>
      </c>
      <c r="Q116" s="14">
        <v>8840388.2</v>
      </c>
      <c r="R116" s="14">
        <v>116830578.07</v>
      </c>
      <c r="S116" s="14">
        <v>4653178.05</v>
      </c>
      <c r="T116" s="14">
        <v>654779.88</v>
      </c>
      <c r="U116" s="14">
        <v>4110436.76</v>
      </c>
      <c r="V116" s="14"/>
      <c r="W116" s="33">
        <v>287291915.24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41246664</v>
      </c>
      <c r="D120" s="14">
        <v>164070083</v>
      </c>
      <c r="E120" s="14">
        <v>56354184</v>
      </c>
      <c r="F120" s="14">
        <v>45033228</v>
      </c>
      <c r="G120" s="14">
        <v>19284524</v>
      </c>
      <c r="H120" s="14">
        <v>98860433</v>
      </c>
      <c r="I120" s="14">
        <v>83028340</v>
      </c>
      <c r="J120" s="14">
        <v>-769086</v>
      </c>
      <c r="K120" s="33">
        <v>507108370</v>
      </c>
      <c r="L120" s="12"/>
      <c r="M120" s="25">
        <v>43997955</v>
      </c>
      <c r="N120" s="14">
        <v>160293859</v>
      </c>
      <c r="O120" s="14">
        <v>52372672</v>
      </c>
      <c r="P120" s="14">
        <v>43379678</v>
      </c>
      <c r="Q120" s="14">
        <v>26399332</v>
      </c>
      <c r="R120" s="14">
        <v>75747817</v>
      </c>
      <c r="S120" s="14">
        <v>38626900</v>
      </c>
      <c r="T120" s="14">
        <v>3639410</v>
      </c>
      <c r="U120" s="14">
        <v>0</v>
      </c>
      <c r="V120" s="14">
        <v>36875344</v>
      </c>
      <c r="W120" s="33">
        <v>481332967</v>
      </c>
    </row>
    <row r="121" spans="1:23">
      <c r="A121" s="20" t="s">
        <v>41</v>
      </c>
      <c r="B121" s="12"/>
      <c r="C121" s="25">
        <v>46346759</v>
      </c>
      <c r="D121" s="14">
        <v>154618799</v>
      </c>
      <c r="E121" s="14">
        <v>61767650</v>
      </c>
      <c r="F121" s="14">
        <v>47732795</v>
      </c>
      <c r="G121" s="14">
        <v>18725402</v>
      </c>
      <c r="H121" s="14">
        <v>98859353</v>
      </c>
      <c r="I121" s="14">
        <v>83627985</v>
      </c>
      <c r="J121" s="14">
        <v>7068300</v>
      </c>
      <c r="K121" s="33">
        <v>518747043</v>
      </c>
      <c r="L121" s="12"/>
      <c r="M121" s="25">
        <v>43997119</v>
      </c>
      <c r="N121" s="14">
        <v>149885661</v>
      </c>
      <c r="O121" s="14">
        <v>62222310</v>
      </c>
      <c r="P121" s="14">
        <v>45359352</v>
      </c>
      <c r="Q121" s="14">
        <v>25726090</v>
      </c>
      <c r="R121" s="14">
        <v>76496746</v>
      </c>
      <c r="S121" s="14">
        <v>45740827</v>
      </c>
      <c r="T121" s="14">
        <v>4214636</v>
      </c>
      <c r="U121" s="14">
        <v>0</v>
      </c>
      <c r="V121" s="14">
        <v>43149600</v>
      </c>
      <c r="W121" s="33">
        <v>496792341</v>
      </c>
    </row>
    <row r="122" spans="1:23">
      <c r="A122" s="20" t="s">
        <v>42</v>
      </c>
      <c r="B122" s="12"/>
      <c r="C122" s="25">
        <v>46505126</v>
      </c>
      <c r="D122" s="14">
        <v>154659660</v>
      </c>
      <c r="E122" s="14">
        <v>55783539</v>
      </c>
      <c r="F122" s="14">
        <v>48620959</v>
      </c>
      <c r="G122" s="14">
        <v>18178087</v>
      </c>
      <c r="H122" s="14">
        <v>107009977</v>
      </c>
      <c r="I122" s="14">
        <v>90718501</v>
      </c>
      <c r="J122" s="14">
        <v>5846784</v>
      </c>
      <c r="K122" s="33">
        <v>527322633</v>
      </c>
      <c r="L122" s="12"/>
      <c r="M122" s="25">
        <v>44061320</v>
      </c>
      <c r="N122" s="14">
        <v>149703515</v>
      </c>
      <c r="O122" s="14">
        <v>54269889</v>
      </c>
      <c r="P122" s="14">
        <v>46145523</v>
      </c>
      <c r="Q122" s="14">
        <v>20655157</v>
      </c>
      <c r="R122" s="14">
        <v>80298348</v>
      </c>
      <c r="S122" s="14">
        <v>54126027</v>
      </c>
      <c r="T122" s="14">
        <v>4666473</v>
      </c>
      <c r="U122" s="14">
        <v>0</v>
      </c>
      <c r="V122" s="14">
        <v>37878237</v>
      </c>
      <c r="W122" s="33">
        <v>491804489</v>
      </c>
    </row>
    <row r="123" spans="1:23">
      <c r="A123" s="20" t="s">
        <v>43</v>
      </c>
      <c r="B123" s="12"/>
      <c r="C123" s="25">
        <v>47247602</v>
      </c>
      <c r="D123" s="14">
        <v>168035069</v>
      </c>
      <c r="E123" s="14">
        <v>61796132</v>
      </c>
      <c r="F123" s="14">
        <v>48745112</v>
      </c>
      <c r="G123" s="14">
        <v>21301603</v>
      </c>
      <c r="H123" s="14">
        <v>107045048</v>
      </c>
      <c r="I123" s="14">
        <v>82618391</v>
      </c>
      <c r="J123" s="14">
        <v>1113849</v>
      </c>
      <c r="K123" s="33">
        <v>537902806</v>
      </c>
      <c r="L123" s="12"/>
      <c r="M123" s="25">
        <v>44722130</v>
      </c>
      <c r="N123" s="14">
        <v>163645609</v>
      </c>
      <c r="O123" s="14">
        <v>60169511</v>
      </c>
      <c r="P123" s="14">
        <v>46334530</v>
      </c>
      <c r="Q123" s="14">
        <v>25423259</v>
      </c>
      <c r="R123" s="14">
        <v>88504431</v>
      </c>
      <c r="S123" s="14">
        <v>50888777</v>
      </c>
      <c r="T123" s="14">
        <v>7835969</v>
      </c>
      <c r="U123" s="14">
        <v>0</v>
      </c>
      <c r="V123" s="14">
        <v>38272247</v>
      </c>
      <c r="W123" s="33">
        <v>525796463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29579319</v>
      </c>
      <c r="D127" s="14">
        <v>62048819</v>
      </c>
      <c r="E127" s="14">
        <v>22551522</v>
      </c>
      <c r="F127" s="14">
        <v>23852135</v>
      </c>
      <c r="G127" s="14">
        <v>9290534</v>
      </c>
      <c r="H127" s="14">
        <v>58724599</v>
      </c>
      <c r="I127" s="14">
        <v>9898580</v>
      </c>
      <c r="J127" s="14">
        <v>17700015</v>
      </c>
      <c r="K127" s="33">
        <v>233645523</v>
      </c>
      <c r="L127" s="12"/>
      <c r="M127" s="25">
        <v>23627114</v>
      </c>
      <c r="N127" s="14">
        <v>51879687</v>
      </c>
      <c r="O127" s="14">
        <v>18503255</v>
      </c>
      <c r="P127" s="14">
        <v>20368377</v>
      </c>
      <c r="Q127" s="14">
        <v>7259644</v>
      </c>
      <c r="R127" s="14">
        <v>42197805</v>
      </c>
      <c r="S127" s="14"/>
      <c r="T127" s="14">
        <v>17700015</v>
      </c>
      <c r="U127" s="14">
        <v>2294731</v>
      </c>
      <c r="V127" s="14">
        <v>5781220</v>
      </c>
      <c r="W127" s="33">
        <v>189611848</v>
      </c>
    </row>
    <row r="128" spans="1:23">
      <c r="A128" s="20" t="s">
        <v>41</v>
      </c>
      <c r="B128" s="12"/>
      <c r="C128" s="25">
        <v>26035984</v>
      </c>
      <c r="D128" s="14">
        <v>62111255</v>
      </c>
      <c r="E128" s="14">
        <v>25424244</v>
      </c>
      <c r="F128" s="14">
        <v>24525083</v>
      </c>
      <c r="G128" s="14">
        <v>12173286</v>
      </c>
      <c r="H128" s="14">
        <v>65298039</v>
      </c>
      <c r="I128" s="14">
        <v>6736664</v>
      </c>
      <c r="J128" s="14">
        <v>20017537</v>
      </c>
      <c r="K128" s="33">
        <v>242322092</v>
      </c>
      <c r="L128" s="12"/>
      <c r="M128" s="25">
        <v>21784413</v>
      </c>
      <c r="N128" s="14">
        <v>54334567</v>
      </c>
      <c r="O128" s="14">
        <v>22451767</v>
      </c>
      <c r="P128" s="14">
        <v>21843580</v>
      </c>
      <c r="Q128" s="14">
        <v>10347868</v>
      </c>
      <c r="R128" s="14">
        <v>52750914</v>
      </c>
      <c r="S128" s="14"/>
      <c r="T128" s="14">
        <v>20017537</v>
      </c>
      <c r="U128" s="14">
        <v>4676414</v>
      </c>
      <c r="V128" s="14">
        <v>0</v>
      </c>
      <c r="W128" s="33">
        <v>208207060</v>
      </c>
    </row>
    <row r="129" spans="1:23">
      <c r="A129" s="20" t="s">
        <v>42</v>
      </c>
      <c r="B129" s="12"/>
      <c r="C129" s="25">
        <v>34412130</v>
      </c>
      <c r="D129" s="14">
        <v>71190359</v>
      </c>
      <c r="E129" s="14">
        <v>29144058</v>
      </c>
      <c r="F129" s="14">
        <v>29186114</v>
      </c>
      <c r="G129" s="14">
        <v>13913864</v>
      </c>
      <c r="H129" s="14">
        <v>72011877</v>
      </c>
      <c r="I129" s="14">
        <v>14305886</v>
      </c>
      <c r="J129" s="14">
        <v>12898997</v>
      </c>
      <c r="K129" s="33">
        <v>277063285</v>
      </c>
      <c r="L129" s="12"/>
      <c r="M129" s="25">
        <v>29143967</v>
      </c>
      <c r="N129" s="14">
        <v>61694330</v>
      </c>
      <c r="O129" s="14">
        <v>26488441</v>
      </c>
      <c r="P129" s="14">
        <v>25713726</v>
      </c>
      <c r="Q129" s="14">
        <v>11168165</v>
      </c>
      <c r="R129" s="14">
        <v>53033419</v>
      </c>
      <c r="S129" s="14"/>
      <c r="T129" s="14">
        <v>12898997</v>
      </c>
      <c r="U129" s="14">
        <v>3545415</v>
      </c>
      <c r="V129" s="14">
        <v>9455161</v>
      </c>
      <c r="W129" s="33">
        <v>233141621</v>
      </c>
    </row>
    <row r="130" spans="1:23">
      <c r="A130" s="20" t="s">
        <v>43</v>
      </c>
      <c r="B130" s="12"/>
      <c r="C130" s="25">
        <v>35249210</v>
      </c>
      <c r="D130" s="14">
        <v>77043928</v>
      </c>
      <c r="E130" s="14">
        <v>29475176</v>
      </c>
      <c r="F130" s="14">
        <v>29443065</v>
      </c>
      <c r="G130" s="14">
        <v>12967858</v>
      </c>
      <c r="H130" s="14">
        <v>79558748</v>
      </c>
      <c r="I130" s="14">
        <v>12873157</v>
      </c>
      <c r="J130" s="14">
        <v>15381648</v>
      </c>
      <c r="K130" s="33">
        <v>291992790</v>
      </c>
      <c r="L130" s="12"/>
      <c r="M130" s="25">
        <v>29795665</v>
      </c>
      <c r="N130" s="14">
        <v>66699493</v>
      </c>
      <c r="O130" s="14">
        <v>26512922</v>
      </c>
      <c r="P130" s="14">
        <v>25631865</v>
      </c>
      <c r="Q130" s="14">
        <v>10279888</v>
      </c>
      <c r="R130" s="14">
        <v>62167568</v>
      </c>
      <c r="S130" s="14"/>
      <c r="T130" s="14">
        <v>15381648</v>
      </c>
      <c r="U130" s="14">
        <v>4227798</v>
      </c>
      <c r="V130" s="14">
        <v>7920892</v>
      </c>
      <c r="W130" s="33">
        <v>248617739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21622269</v>
      </c>
      <c r="D134" s="14">
        <v>51377586.32</v>
      </c>
      <c r="E134" s="14">
        <v>30778272.04</v>
      </c>
      <c r="F134" s="14">
        <v>31322385</v>
      </c>
      <c r="G134" s="14">
        <v>6110211.04</v>
      </c>
      <c r="H134" s="14">
        <v>39095023</v>
      </c>
      <c r="I134" s="14">
        <v>10037496.04</v>
      </c>
      <c r="J134" s="14">
        <v>1372663</v>
      </c>
      <c r="K134" s="33">
        <v>191715905.44</v>
      </c>
      <c r="L134" s="12"/>
      <c r="M134" s="25">
        <v>19742045.92</v>
      </c>
      <c r="N134" s="14">
        <v>48374063.18</v>
      </c>
      <c r="O134" s="14">
        <v>26331416.1</v>
      </c>
      <c r="P134" s="14">
        <v>28456971.63</v>
      </c>
      <c r="Q134" s="14">
        <v>3558834.73</v>
      </c>
      <c r="R134" s="14">
        <v>32788204.1</v>
      </c>
      <c r="S134" s="14">
        <v>5905400.51</v>
      </c>
      <c r="T134" s="14">
        <v>5706308.15</v>
      </c>
      <c r="U134" s="14">
        <v>2391325.5</v>
      </c>
      <c r="V134" s="14"/>
      <c r="W134" s="33">
        <v>173254569.82</v>
      </c>
    </row>
    <row r="135" spans="1:23">
      <c r="A135" s="20" t="s">
        <v>41</v>
      </c>
      <c r="B135" s="12"/>
      <c r="C135" s="25">
        <v>17140215.04</v>
      </c>
      <c r="D135" s="14">
        <v>56764439</v>
      </c>
      <c r="E135" s="14">
        <v>34656387.48</v>
      </c>
      <c r="F135" s="14">
        <v>35598793</v>
      </c>
      <c r="G135" s="14">
        <v>2695329.52</v>
      </c>
      <c r="H135" s="14">
        <v>42810085</v>
      </c>
      <c r="I135" s="14">
        <v>11109673.96</v>
      </c>
      <c r="J135" s="14">
        <v>1355569</v>
      </c>
      <c r="K135" s="33">
        <v>202130492</v>
      </c>
      <c r="L135" s="12"/>
      <c r="M135" s="25">
        <v>16574801.64</v>
      </c>
      <c r="N135" s="14">
        <v>54096289.08</v>
      </c>
      <c r="O135" s="14">
        <v>28887815.65</v>
      </c>
      <c r="P135" s="14">
        <v>32422081.77</v>
      </c>
      <c r="Q135" s="14">
        <v>964230.95</v>
      </c>
      <c r="R135" s="14">
        <v>35509354.41</v>
      </c>
      <c r="S135" s="14">
        <v>7196696.89</v>
      </c>
      <c r="T135" s="14">
        <v>3693624.74</v>
      </c>
      <c r="U135" s="14">
        <v>3679226.31</v>
      </c>
      <c r="V135" s="14"/>
      <c r="W135" s="33">
        <v>183024121.44</v>
      </c>
    </row>
    <row r="136" spans="1:23">
      <c r="A136" s="20" t="s">
        <v>42</v>
      </c>
      <c r="B136" s="12"/>
      <c r="C136" s="25">
        <v>20300207.96</v>
      </c>
      <c r="D136" s="14">
        <v>55063378.03</v>
      </c>
      <c r="E136" s="14">
        <v>34163645.69</v>
      </c>
      <c r="F136" s="14">
        <v>33096159.92</v>
      </c>
      <c r="G136" s="14">
        <v>3741258.35</v>
      </c>
      <c r="H136" s="14">
        <v>46332292</v>
      </c>
      <c r="I136" s="14">
        <v>11968760</v>
      </c>
      <c r="J136" s="14">
        <v>1452410</v>
      </c>
      <c r="K136" s="33">
        <v>206118111.95</v>
      </c>
      <c r="L136" s="12"/>
      <c r="M136" s="25">
        <v>18358384.55</v>
      </c>
      <c r="N136" s="14">
        <v>52277327.8</v>
      </c>
      <c r="O136" s="14">
        <v>33217763.64</v>
      </c>
      <c r="P136" s="14">
        <v>30447699.24</v>
      </c>
      <c r="Q136" s="14">
        <v>2795997.76</v>
      </c>
      <c r="R136" s="14">
        <v>38499100.42</v>
      </c>
      <c r="S136" s="14">
        <v>5646813.94</v>
      </c>
      <c r="T136" s="14">
        <v>1894719.75</v>
      </c>
      <c r="U136" s="14">
        <v>3610381.32</v>
      </c>
      <c r="V136" s="14"/>
      <c r="W136" s="33">
        <v>186748188.42</v>
      </c>
    </row>
    <row r="137" spans="1:23">
      <c r="A137" s="20" t="s">
        <v>43</v>
      </c>
      <c r="B137" s="12"/>
      <c r="C137" s="25">
        <v>20251588</v>
      </c>
      <c r="D137" s="14">
        <v>51804111</v>
      </c>
      <c r="E137" s="14">
        <v>33601269.39</v>
      </c>
      <c r="F137" s="14">
        <v>34693178</v>
      </c>
      <c r="G137" s="14">
        <v>4650756.67</v>
      </c>
      <c r="H137" s="14">
        <v>47589397</v>
      </c>
      <c r="I137" s="14">
        <v>11862358</v>
      </c>
      <c r="J137" s="14">
        <v>898731</v>
      </c>
      <c r="K137" s="33">
        <v>205351389.06</v>
      </c>
      <c r="L137" s="12"/>
      <c r="M137" s="25">
        <v>18698419.44</v>
      </c>
      <c r="N137" s="14">
        <v>49629747.8</v>
      </c>
      <c r="O137" s="14">
        <v>31897875.18</v>
      </c>
      <c r="P137" s="14">
        <v>31953928.8</v>
      </c>
      <c r="Q137" s="14">
        <v>1188616.68</v>
      </c>
      <c r="R137" s="14">
        <v>39877709.07</v>
      </c>
      <c r="S137" s="14">
        <v>8235370.75</v>
      </c>
      <c r="T137" s="14">
        <v>823446.8</v>
      </c>
      <c r="U137" s="14">
        <v>2919274.73</v>
      </c>
      <c r="V137" s="14"/>
      <c r="W137" s="33">
        <v>185224389.25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5385620</v>
      </c>
      <c r="D143" s="14">
        <v>0</v>
      </c>
      <c r="E143" s="14">
        <v>7957111</v>
      </c>
      <c r="F143" s="14">
        <v>1102900</v>
      </c>
      <c r="G143" s="14">
        <v>2176833</v>
      </c>
      <c r="H143" s="14">
        <v>5267801</v>
      </c>
      <c r="I143" s="14">
        <v>1097342</v>
      </c>
      <c r="J143" s="14">
        <v>0</v>
      </c>
      <c r="K143" s="33">
        <v>22987607</v>
      </c>
      <c r="L143" s="12"/>
      <c r="M143" s="25">
        <v>5110546</v>
      </c>
      <c r="N143" s="14">
        <v>0</v>
      </c>
      <c r="O143" s="14">
        <v>5914166</v>
      </c>
      <c r="P143" s="14">
        <v>841087</v>
      </c>
      <c r="Q143" s="14">
        <v>1591551</v>
      </c>
      <c r="R143" s="14">
        <v>676479</v>
      </c>
      <c r="S143" s="14">
        <v>106079</v>
      </c>
      <c r="T143" s="14">
        <v>637258</v>
      </c>
      <c r="U143" s="14">
        <v>1244869</v>
      </c>
      <c r="V143" s="14">
        <v>0</v>
      </c>
      <c r="W143" s="33">
        <v>16122035</v>
      </c>
    </row>
    <row r="144" spans="1:23">
      <c r="A144" s="20" t="s">
        <v>41</v>
      </c>
      <c r="B144" s="12"/>
      <c r="C144" s="25">
        <v>5294009</v>
      </c>
      <c r="D144" s="14">
        <v>0</v>
      </c>
      <c r="E144" s="14">
        <v>8275357</v>
      </c>
      <c r="F144" s="14">
        <v>1436333</v>
      </c>
      <c r="G144" s="14">
        <v>1986026</v>
      </c>
      <c r="H144" s="14">
        <v>5332347</v>
      </c>
      <c r="I144" s="14">
        <v>756555</v>
      </c>
      <c r="J144" s="14">
        <v>0</v>
      </c>
      <c r="K144" s="33">
        <v>23080627</v>
      </c>
      <c r="L144" s="12"/>
      <c r="M144" s="25">
        <v>4752299</v>
      </c>
      <c r="N144" s="14">
        <v>0</v>
      </c>
      <c r="O144" s="14">
        <v>6232021</v>
      </c>
      <c r="P144" s="14">
        <v>1093312</v>
      </c>
      <c r="Q144" s="14">
        <v>1383130</v>
      </c>
      <c r="R144" s="14">
        <v>908984</v>
      </c>
      <c r="S144" s="14">
        <v>48570</v>
      </c>
      <c r="T144" s="14">
        <v>413863</v>
      </c>
      <c r="U144" s="14">
        <v>990223</v>
      </c>
      <c r="V144" s="14">
        <v>0</v>
      </c>
      <c r="W144" s="33">
        <v>15822402</v>
      </c>
    </row>
    <row r="145" spans="1:23">
      <c r="A145" s="20" t="s">
        <v>42</v>
      </c>
      <c r="B145" s="12"/>
      <c r="C145" s="25">
        <v>5271062</v>
      </c>
      <c r="D145" s="14">
        <v>0</v>
      </c>
      <c r="E145" s="14">
        <v>8061225</v>
      </c>
      <c r="F145" s="14">
        <v>1387429</v>
      </c>
      <c r="G145" s="14">
        <v>2332174</v>
      </c>
      <c r="H145" s="14">
        <v>4868849</v>
      </c>
      <c r="I145" s="14">
        <v>960538</v>
      </c>
      <c r="J145" s="14">
        <v>0</v>
      </c>
      <c r="K145" s="33">
        <v>22881277</v>
      </c>
      <c r="L145" s="12"/>
      <c r="M145" s="25">
        <v>4691587</v>
      </c>
      <c r="N145" s="14">
        <v>0</v>
      </c>
      <c r="O145" s="14">
        <v>6131891</v>
      </c>
      <c r="P145" s="14">
        <v>1054178</v>
      </c>
      <c r="Q145" s="14">
        <v>1710524</v>
      </c>
      <c r="R145" s="14">
        <v>576444</v>
      </c>
      <c r="S145" s="14">
        <v>38206</v>
      </c>
      <c r="T145" s="14">
        <v>615869</v>
      </c>
      <c r="U145" s="14">
        <v>1176821</v>
      </c>
      <c r="V145" s="14">
        <v>0</v>
      </c>
      <c r="W145" s="33">
        <v>15995520</v>
      </c>
    </row>
    <row r="146" spans="1:23">
      <c r="A146" s="20" t="s">
        <v>43</v>
      </c>
      <c r="B146" s="12"/>
      <c r="C146" s="25">
        <v>5424518</v>
      </c>
      <c r="D146" s="14">
        <v>0</v>
      </c>
      <c r="E146" s="14">
        <v>7803448</v>
      </c>
      <c r="F146" s="14">
        <v>1179245</v>
      </c>
      <c r="G146" s="14">
        <v>2293561</v>
      </c>
      <c r="H146" s="14">
        <v>5012837</v>
      </c>
      <c r="I146" s="14">
        <v>750568</v>
      </c>
      <c r="J146" s="14">
        <v>0</v>
      </c>
      <c r="K146" s="33">
        <v>22464177</v>
      </c>
      <c r="L146" s="12"/>
      <c r="M146" s="25">
        <v>4732296</v>
      </c>
      <c r="N146" s="14">
        <v>0</v>
      </c>
      <c r="O146" s="14">
        <v>6033193</v>
      </c>
      <c r="P146" s="14">
        <v>913938</v>
      </c>
      <c r="Q146" s="14">
        <v>1717912</v>
      </c>
      <c r="R146" s="14">
        <v>879388</v>
      </c>
      <c r="S146" s="14">
        <v>0</v>
      </c>
      <c r="T146" s="14">
        <v>430440</v>
      </c>
      <c r="U146" s="14">
        <v>749165</v>
      </c>
      <c r="V146" s="14">
        <v>0</v>
      </c>
      <c r="W146" s="33">
        <v>15456332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696009</v>
      </c>
      <c r="D150" s="14">
        <v>0</v>
      </c>
      <c r="E150" s="14">
        <v>904529</v>
      </c>
      <c r="F150" s="14">
        <v>5472</v>
      </c>
      <c r="G150" s="14">
        <v>166597</v>
      </c>
      <c r="H150" s="14">
        <v>1076747</v>
      </c>
      <c r="I150" s="14">
        <v>263068</v>
      </c>
      <c r="J150" s="14">
        <v>0</v>
      </c>
      <c r="K150" s="33">
        <v>3112422</v>
      </c>
      <c r="L150" s="12"/>
      <c r="M150" s="25">
        <v>486654</v>
      </c>
      <c r="N150" s="14">
        <v>0</v>
      </c>
      <c r="O150" s="14">
        <v>282289</v>
      </c>
      <c r="P150" s="14">
        <v>0</v>
      </c>
      <c r="Q150" s="14">
        <v>39281</v>
      </c>
      <c r="R150" s="14">
        <v>103938</v>
      </c>
      <c r="S150" s="14">
        <v>102210</v>
      </c>
      <c r="T150" s="14">
        <v>10297</v>
      </c>
      <c r="U150" s="14">
        <v>239371</v>
      </c>
      <c r="V150" s="14">
        <v>9822</v>
      </c>
      <c r="W150" s="33">
        <v>1273862</v>
      </c>
    </row>
    <row r="151" spans="1:23">
      <c r="A151" s="20" t="s">
        <v>41</v>
      </c>
      <c r="B151" s="12"/>
      <c r="C151" s="25">
        <v>546202</v>
      </c>
      <c r="D151" s="14">
        <v>0</v>
      </c>
      <c r="E151" s="14">
        <v>806927</v>
      </c>
      <c r="F151" s="14">
        <v>0</v>
      </c>
      <c r="G151" s="14">
        <v>95494</v>
      </c>
      <c r="H151" s="14">
        <v>871247</v>
      </c>
      <c r="I151" s="14">
        <v>278005</v>
      </c>
      <c r="J151" s="14">
        <v>0</v>
      </c>
      <c r="K151" s="33">
        <v>2597875</v>
      </c>
      <c r="L151" s="12"/>
      <c r="M151" s="25">
        <v>386773</v>
      </c>
      <c r="N151" s="14">
        <v>0</v>
      </c>
      <c r="O151" s="14">
        <v>192167</v>
      </c>
      <c r="P151" s="14">
        <v>0</v>
      </c>
      <c r="Q151" s="14">
        <v>11149</v>
      </c>
      <c r="R151" s="14">
        <v>309050</v>
      </c>
      <c r="S151" s="14">
        <v>68514</v>
      </c>
      <c r="T151" s="14">
        <v>31019</v>
      </c>
      <c r="U151" s="14">
        <v>253678</v>
      </c>
      <c r="V151" s="14">
        <v>5</v>
      </c>
      <c r="W151" s="33">
        <v>1252355</v>
      </c>
    </row>
    <row r="152" spans="1:23">
      <c r="A152" s="20" t="s">
        <v>42</v>
      </c>
      <c r="B152" s="12"/>
      <c r="C152" s="25">
        <v>639015</v>
      </c>
      <c r="D152" s="14">
        <v>5362</v>
      </c>
      <c r="E152" s="14">
        <v>879473</v>
      </c>
      <c r="F152" s="14">
        <v>7800</v>
      </c>
      <c r="G152" s="14">
        <v>120039</v>
      </c>
      <c r="H152" s="14">
        <v>1069817</v>
      </c>
      <c r="I152" s="14">
        <v>273262</v>
      </c>
      <c r="J152" s="14"/>
      <c r="K152" s="33">
        <v>2994768</v>
      </c>
      <c r="L152" s="12"/>
      <c r="M152" s="25">
        <v>673896</v>
      </c>
      <c r="N152" s="14"/>
      <c r="O152" s="14">
        <v>265502</v>
      </c>
      <c r="P152" s="14">
        <v>589</v>
      </c>
      <c r="Q152" s="14">
        <v>14326</v>
      </c>
      <c r="R152" s="14">
        <v>193164</v>
      </c>
      <c r="S152" s="14">
        <v>17703</v>
      </c>
      <c r="T152" s="14"/>
      <c r="U152" s="14">
        <v>391517</v>
      </c>
      <c r="V152" s="14"/>
      <c r="W152" s="33">
        <v>1556697</v>
      </c>
    </row>
    <row r="153" spans="1:23">
      <c r="A153" s="20" t="s">
        <v>43</v>
      </c>
      <c r="B153" s="12"/>
      <c r="C153" s="25">
        <v>665080</v>
      </c>
      <c r="D153" s="14">
        <v>14949</v>
      </c>
      <c r="E153" s="14">
        <v>826753</v>
      </c>
      <c r="F153" s="14">
        <v>15893</v>
      </c>
      <c r="G153" s="14">
        <v>98139</v>
      </c>
      <c r="H153" s="14">
        <v>1198858</v>
      </c>
      <c r="I153" s="14">
        <v>329061</v>
      </c>
      <c r="J153" s="14"/>
      <c r="K153" s="33">
        <v>3148733</v>
      </c>
      <c r="L153" s="12"/>
      <c r="M153" s="25">
        <v>625983</v>
      </c>
      <c r="N153" s="14">
        <v>1994</v>
      </c>
      <c r="O153" s="14">
        <v>722244</v>
      </c>
      <c r="P153" s="14">
        <v>544</v>
      </c>
      <c r="Q153" s="14">
        <v>61246</v>
      </c>
      <c r="R153" s="14">
        <v>104729</v>
      </c>
      <c r="S153" s="14">
        <v>50189</v>
      </c>
      <c r="T153" s="14">
        <v>2618</v>
      </c>
      <c r="U153" s="14">
        <v>242643</v>
      </c>
      <c r="V153" s="14">
        <v>2150</v>
      </c>
      <c r="W153" s="33">
        <v>1814340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1359550.05</v>
      </c>
      <c r="D157" s="14"/>
      <c r="E157" s="14">
        <v>3762591.03</v>
      </c>
      <c r="F157" s="14">
        <v>1018668.56</v>
      </c>
      <c r="G157" s="14">
        <v>158820.04</v>
      </c>
      <c r="H157" s="14">
        <v>1628451.42</v>
      </c>
      <c r="I157" s="14">
        <v>346054.97</v>
      </c>
      <c r="J157" s="14"/>
      <c r="K157" s="33">
        <v>8274136.07</v>
      </c>
      <c r="L157" s="12"/>
      <c r="M157" s="25">
        <v>753190.73</v>
      </c>
      <c r="N157" s="14"/>
      <c r="O157" s="14">
        <v>2084475.43</v>
      </c>
      <c r="P157" s="14">
        <v>1018668.56</v>
      </c>
      <c r="Q157" s="14">
        <v>87986.3</v>
      </c>
      <c r="R157" s="14">
        <v>374848.76</v>
      </c>
      <c r="S157" s="14">
        <v>191714.45</v>
      </c>
      <c r="T157" s="14"/>
      <c r="U157" s="14"/>
      <c r="V157" s="14"/>
      <c r="W157" s="33">
        <v>4510884.23</v>
      </c>
    </row>
    <row r="158" spans="1:23">
      <c r="A158" s="20" t="s">
        <v>41</v>
      </c>
      <c r="B158" s="12"/>
      <c r="C158" s="25">
        <v>1435614</v>
      </c>
      <c r="D158" s="14"/>
      <c r="E158" s="14">
        <v>3863863.63</v>
      </c>
      <c r="F158" s="14">
        <v>1252587.1</v>
      </c>
      <c r="G158" s="14">
        <v>151545</v>
      </c>
      <c r="H158" s="14">
        <v>1694989.07</v>
      </c>
      <c r="I158" s="14">
        <v>458934</v>
      </c>
      <c r="J158" s="14"/>
      <c r="K158" s="33">
        <v>8857532.8</v>
      </c>
      <c r="L158" s="12"/>
      <c r="M158" s="25">
        <v>775232</v>
      </c>
      <c r="N158" s="14"/>
      <c r="O158" s="14">
        <v>1959189</v>
      </c>
      <c r="P158" s="14">
        <v>1133903.33</v>
      </c>
      <c r="Q158" s="14">
        <v>81834</v>
      </c>
      <c r="R158" s="14">
        <v>705612</v>
      </c>
      <c r="S158" s="14">
        <v>32000.63</v>
      </c>
      <c r="T158" s="14"/>
      <c r="U158" s="14"/>
      <c r="V158" s="14"/>
      <c r="W158" s="33">
        <v>4687770.96</v>
      </c>
    </row>
    <row r="159" spans="1:23">
      <c r="A159" s="20" t="s">
        <v>42</v>
      </c>
      <c r="B159" s="12"/>
      <c r="C159" s="25">
        <v>1438435.5</v>
      </c>
      <c r="D159" s="14"/>
      <c r="E159" s="14">
        <v>4210300.99</v>
      </c>
      <c r="F159" s="14">
        <v>1313212.05</v>
      </c>
      <c r="G159" s="14">
        <v>137113.98</v>
      </c>
      <c r="H159" s="14">
        <v>1907302</v>
      </c>
      <c r="I159" s="14">
        <v>293314</v>
      </c>
      <c r="J159" s="14"/>
      <c r="K159" s="33">
        <v>9299678.52</v>
      </c>
      <c r="L159" s="12"/>
      <c r="M159" s="25">
        <v>747987</v>
      </c>
      <c r="N159" s="14"/>
      <c r="O159" s="14">
        <v>2189357</v>
      </c>
      <c r="P159" s="14">
        <v>682870</v>
      </c>
      <c r="Q159" s="14">
        <v>71299</v>
      </c>
      <c r="R159" s="14">
        <v>991796</v>
      </c>
      <c r="S159" s="14">
        <v>152524</v>
      </c>
      <c r="T159" s="14"/>
      <c r="U159" s="14"/>
      <c r="V159" s="14"/>
      <c r="W159" s="33">
        <v>4835833</v>
      </c>
    </row>
    <row r="160" spans="1:23">
      <c r="A160" s="20" t="s">
        <v>43</v>
      </c>
      <c r="B160" s="12"/>
      <c r="C160" s="25">
        <v>1560594.46</v>
      </c>
      <c r="D160" s="14"/>
      <c r="E160" s="14">
        <v>4350481.76</v>
      </c>
      <c r="F160" s="14">
        <v>1260027.91</v>
      </c>
      <c r="G160" s="14">
        <v>347474</v>
      </c>
      <c r="H160" s="14">
        <v>1878160.9</v>
      </c>
      <c r="I160" s="14">
        <v>258122.71</v>
      </c>
      <c r="J160" s="14"/>
      <c r="K160" s="33">
        <v>9654861.74</v>
      </c>
      <c r="L160" s="12"/>
      <c r="M160" s="25">
        <v>680297.23</v>
      </c>
      <c r="N160" s="14"/>
      <c r="O160" s="14">
        <v>2577145.06</v>
      </c>
      <c r="P160" s="14">
        <v>630013.96</v>
      </c>
      <c r="Q160" s="14">
        <v>173737</v>
      </c>
      <c r="R160" s="14">
        <v>1112817.45</v>
      </c>
      <c r="S160" s="14">
        <v>138047.23</v>
      </c>
      <c r="T160" s="14"/>
      <c r="U160" s="14"/>
      <c r="V160" s="14"/>
      <c r="W160" s="33">
        <v>5312057.93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3698508.94</v>
      </c>
      <c r="D164" s="14">
        <v>417869.06</v>
      </c>
      <c r="E164" s="14">
        <v>22866585.91</v>
      </c>
      <c r="F164" s="14">
        <v>4055138.24</v>
      </c>
      <c r="G164" s="14">
        <v>1717340.53</v>
      </c>
      <c r="H164" s="14">
        <v>8409484.06</v>
      </c>
      <c r="I164" s="14">
        <v>663556.67</v>
      </c>
      <c r="J164" s="14">
        <v>901.28</v>
      </c>
      <c r="K164" s="33">
        <v>41829384.69</v>
      </c>
      <c r="L164" s="12"/>
      <c r="M164" s="25">
        <v>3345073.1</v>
      </c>
      <c r="N164" s="14">
        <v>394569.84</v>
      </c>
      <c r="O164" s="14">
        <v>17985342.01</v>
      </c>
      <c r="P164" s="14">
        <v>3150202.99</v>
      </c>
      <c r="Q164" s="14">
        <v>1205475.21</v>
      </c>
      <c r="R164" s="14">
        <v>3692779.37</v>
      </c>
      <c r="S164" s="14">
        <v>467600.42</v>
      </c>
      <c r="T164" s="14">
        <v>422139.88</v>
      </c>
      <c r="U164" s="14">
        <v>501952.62</v>
      </c>
      <c r="V164" s="14">
        <v>0</v>
      </c>
      <c r="W164" s="33">
        <v>31165135.44</v>
      </c>
    </row>
    <row r="165" spans="1:23">
      <c r="A165" s="20" t="s">
        <v>41</v>
      </c>
      <c r="B165" s="12"/>
      <c r="C165" s="25">
        <v>3748275.06</v>
      </c>
      <c r="D165" s="14">
        <v>828025.94</v>
      </c>
      <c r="E165" s="14">
        <v>21876319.09</v>
      </c>
      <c r="F165" s="14">
        <v>4174804.76</v>
      </c>
      <c r="G165" s="14">
        <v>1936423.47</v>
      </c>
      <c r="H165" s="14">
        <v>10727342.94</v>
      </c>
      <c r="I165" s="14">
        <v>814792.33</v>
      </c>
      <c r="J165" s="14">
        <v>0</v>
      </c>
      <c r="K165" s="33">
        <v>44105983.59</v>
      </c>
      <c r="L165" s="12"/>
      <c r="M165" s="25">
        <v>3390083.48</v>
      </c>
      <c r="N165" s="14">
        <v>781857.51</v>
      </c>
      <c r="O165" s="14">
        <v>16806463.72</v>
      </c>
      <c r="P165" s="14">
        <v>3243165.01</v>
      </c>
      <c r="Q165" s="14">
        <v>1259258.95</v>
      </c>
      <c r="R165" s="14">
        <v>4310135.42</v>
      </c>
      <c r="S165" s="14">
        <v>565104.37</v>
      </c>
      <c r="T165" s="14">
        <v>445115.2</v>
      </c>
      <c r="U165" s="14">
        <v>529271.8</v>
      </c>
      <c r="V165" s="14">
        <v>0</v>
      </c>
      <c r="W165" s="33">
        <v>31330455.46</v>
      </c>
    </row>
    <row r="166" spans="1:23">
      <c r="A166" s="20" t="s">
        <v>42</v>
      </c>
      <c r="B166" s="12"/>
      <c r="C166" s="25">
        <v>3712271.03</v>
      </c>
      <c r="D166" s="14">
        <v>418967</v>
      </c>
      <c r="E166" s="14">
        <v>20940153.83</v>
      </c>
      <c r="F166" s="14">
        <v>5277217.88</v>
      </c>
      <c r="G166" s="14">
        <v>2630867.02</v>
      </c>
      <c r="H166" s="14">
        <v>9968643.66</v>
      </c>
      <c r="I166" s="14">
        <v>831376.58</v>
      </c>
      <c r="J166" s="14">
        <v>339.19</v>
      </c>
      <c r="K166" s="33">
        <v>43779836.19</v>
      </c>
      <c r="L166" s="12"/>
      <c r="M166" s="25">
        <v>3357520.06</v>
      </c>
      <c r="N166" s="14">
        <v>395606.56</v>
      </c>
      <c r="O166" s="14">
        <v>16070138.13</v>
      </c>
      <c r="P166" s="14">
        <v>4099566.17</v>
      </c>
      <c r="Q166" s="14">
        <v>1846718.76</v>
      </c>
      <c r="R166" s="14">
        <v>3977438.78</v>
      </c>
      <c r="S166" s="14">
        <v>585861.09</v>
      </c>
      <c r="T166" s="14">
        <v>441823.73</v>
      </c>
      <c r="U166" s="14">
        <v>525358.03</v>
      </c>
      <c r="V166" s="14">
        <v>0</v>
      </c>
      <c r="W166" s="33">
        <v>31300031.31</v>
      </c>
    </row>
    <row r="167" spans="1:23">
      <c r="A167" s="20" t="s">
        <v>43</v>
      </c>
      <c r="B167" s="12"/>
      <c r="C167" s="25">
        <v>3659760.78</v>
      </c>
      <c r="D167" s="14">
        <v>311066.64</v>
      </c>
      <c r="E167" s="14">
        <v>21489949.2</v>
      </c>
      <c r="F167" s="14">
        <v>4884597.42</v>
      </c>
      <c r="G167" s="14">
        <v>2174172.83</v>
      </c>
      <c r="H167" s="14">
        <v>10590931.73</v>
      </c>
      <c r="I167" s="14">
        <v>958526.35</v>
      </c>
      <c r="J167" s="14">
        <v>189.19</v>
      </c>
      <c r="K167" s="33">
        <v>44069194.14</v>
      </c>
      <c r="L167" s="12"/>
      <c r="M167" s="25">
        <v>3310027.78</v>
      </c>
      <c r="N167" s="14">
        <v>293722.43</v>
      </c>
      <c r="O167" s="14">
        <v>16554686.84</v>
      </c>
      <c r="P167" s="14">
        <v>3794561.98</v>
      </c>
      <c r="Q167" s="14">
        <v>1526145.45</v>
      </c>
      <c r="R167" s="14">
        <v>4250698.42</v>
      </c>
      <c r="S167" s="14">
        <v>675462.01</v>
      </c>
      <c r="T167" s="14">
        <v>444743.92</v>
      </c>
      <c r="U167" s="14">
        <v>528830.33</v>
      </c>
      <c r="V167" s="14">
        <v>0</v>
      </c>
      <c r="W167" s="33">
        <v>31378879.16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9341945.61</v>
      </c>
      <c r="D171" s="14">
        <v>297373.55</v>
      </c>
      <c r="E171" s="14">
        <v>9944379.63</v>
      </c>
      <c r="F171" s="14">
        <v>11468699.9</v>
      </c>
      <c r="G171" s="14">
        <v>2377906.2</v>
      </c>
      <c r="H171" s="14">
        <v>5277508.92</v>
      </c>
      <c r="I171" s="14">
        <v>1597086.05</v>
      </c>
      <c r="J171" s="14"/>
      <c r="K171" s="33">
        <v>40304899.86</v>
      </c>
      <c r="L171" s="12"/>
      <c r="M171" s="25">
        <v>8865608.2</v>
      </c>
      <c r="N171" s="14">
        <v>292026.6</v>
      </c>
      <c r="O171" s="14">
        <v>8418260.53</v>
      </c>
      <c r="P171" s="14">
        <v>8403219.49</v>
      </c>
      <c r="Q171" s="14">
        <v>1113209</v>
      </c>
      <c r="R171" s="14">
        <v>3307490.97</v>
      </c>
      <c r="S171" s="14">
        <v>922613.87</v>
      </c>
      <c r="T171" s="14"/>
      <c r="U171" s="14">
        <v>1228139.97</v>
      </c>
      <c r="V171" s="14"/>
      <c r="W171" s="33">
        <v>32550568.63</v>
      </c>
    </row>
    <row r="172" spans="1:23">
      <c r="A172" s="20" t="s">
        <v>41</v>
      </c>
      <c r="B172" s="12"/>
      <c r="C172" s="25">
        <v>10229322.55</v>
      </c>
      <c r="D172" s="14">
        <v>235039.75</v>
      </c>
      <c r="E172" s="14">
        <v>9414487.75</v>
      </c>
      <c r="F172" s="14">
        <v>12231005.96</v>
      </c>
      <c r="G172" s="14">
        <v>2862006.55</v>
      </c>
      <c r="H172" s="14">
        <v>5633083.37</v>
      </c>
      <c r="I172" s="14">
        <v>1548447.43</v>
      </c>
      <c r="J172" s="14"/>
      <c r="K172" s="33">
        <v>42153393.36</v>
      </c>
      <c r="L172" s="12"/>
      <c r="M172" s="25">
        <v>9952324.13</v>
      </c>
      <c r="N172" s="14">
        <v>243360.85</v>
      </c>
      <c r="O172" s="14">
        <v>8045899.19</v>
      </c>
      <c r="P172" s="14">
        <v>9183811.08</v>
      </c>
      <c r="Q172" s="14">
        <v>1825745.46</v>
      </c>
      <c r="R172" s="14">
        <v>3596110.84</v>
      </c>
      <c r="S172" s="14">
        <v>895250.99</v>
      </c>
      <c r="T172" s="14"/>
      <c r="U172" s="14">
        <v>873962.27</v>
      </c>
      <c r="V172" s="14"/>
      <c r="W172" s="33">
        <v>34616464.81</v>
      </c>
    </row>
    <row r="173" spans="1:23">
      <c r="A173" s="20" t="s">
        <v>42</v>
      </c>
      <c r="B173" s="12"/>
      <c r="C173" s="25">
        <v>10542332.33</v>
      </c>
      <c r="D173" s="14">
        <v>429225.44</v>
      </c>
      <c r="E173" s="14">
        <v>9069041.09</v>
      </c>
      <c r="F173" s="14">
        <v>11074231.45</v>
      </c>
      <c r="G173" s="14">
        <v>4514133.92</v>
      </c>
      <c r="H173" s="14">
        <v>5254756.03</v>
      </c>
      <c r="I173" s="14">
        <v>2087084.32</v>
      </c>
      <c r="J173" s="14"/>
      <c r="K173" s="33">
        <v>42970804.58</v>
      </c>
      <c r="L173" s="12"/>
      <c r="M173" s="25">
        <v>10835128.95</v>
      </c>
      <c r="N173" s="14">
        <v>419393.81</v>
      </c>
      <c r="O173" s="14">
        <v>8258508.84</v>
      </c>
      <c r="P173" s="14">
        <v>9336891.24</v>
      </c>
      <c r="Q173" s="14">
        <v>3218550.15</v>
      </c>
      <c r="R173" s="14">
        <v>3681672.15</v>
      </c>
      <c r="S173" s="14">
        <v>1401403.74</v>
      </c>
      <c r="T173" s="14"/>
      <c r="U173" s="14">
        <v>1115494.56</v>
      </c>
      <c r="V173" s="14"/>
      <c r="W173" s="33">
        <v>38267043.44</v>
      </c>
    </row>
    <row r="174" spans="1:23">
      <c r="A174" s="20" t="s">
        <v>43</v>
      </c>
      <c r="B174" s="12"/>
      <c r="C174" s="25">
        <v>10082339.99</v>
      </c>
      <c r="D174" s="14">
        <v>423657.47</v>
      </c>
      <c r="E174" s="14">
        <v>11098584.5</v>
      </c>
      <c r="F174" s="14">
        <v>13140088.07</v>
      </c>
      <c r="G174" s="14">
        <v>4811314.11</v>
      </c>
      <c r="H174" s="14">
        <v>6140055.6</v>
      </c>
      <c r="I174" s="14">
        <v>1312771.66</v>
      </c>
      <c r="J174" s="14"/>
      <c r="K174" s="33">
        <v>47008811.4</v>
      </c>
      <c r="L174" s="12"/>
      <c r="M174" s="25">
        <v>9714305.37</v>
      </c>
      <c r="N174" s="14">
        <v>401531.48</v>
      </c>
      <c r="O174" s="14">
        <v>9437177.25</v>
      </c>
      <c r="P174" s="14">
        <v>10122783.67</v>
      </c>
      <c r="Q174" s="14">
        <v>3497751.95</v>
      </c>
      <c r="R174" s="14">
        <v>3910179.91</v>
      </c>
      <c r="S174" s="14">
        <v>762897.69</v>
      </c>
      <c r="T174" s="14"/>
      <c r="U174" s="14">
        <v>723946</v>
      </c>
      <c r="V174" s="14"/>
      <c r="W174" s="33">
        <v>38570573.32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153523</v>
      </c>
      <c r="D178" s="14"/>
      <c r="E178" s="14">
        <v>475189</v>
      </c>
      <c r="F178" s="14">
        <v>33695</v>
      </c>
      <c r="G178" s="14">
        <v>6705</v>
      </c>
      <c r="H178" s="14">
        <v>282851</v>
      </c>
      <c r="I178" s="14">
        <v>76485</v>
      </c>
      <c r="J178" s="14">
        <v>10157</v>
      </c>
      <c r="K178" s="33">
        <v>1038605</v>
      </c>
      <c r="L178" s="12"/>
      <c r="M178" s="25">
        <v>91296</v>
      </c>
      <c r="N178" s="14"/>
      <c r="O178" s="14">
        <v>293283</v>
      </c>
      <c r="P178" s="14"/>
      <c r="Q178" s="14"/>
      <c r="R178" s="14">
        <v>97049</v>
      </c>
      <c r="S178" s="14"/>
      <c r="T178" s="14">
        <v>43221</v>
      </c>
      <c r="U178" s="14">
        <v>109960</v>
      </c>
      <c r="V178" s="14"/>
      <c r="W178" s="33">
        <v>634809</v>
      </c>
    </row>
    <row r="179" spans="1:23">
      <c r="A179" s="20" t="s">
        <v>41</v>
      </c>
      <c r="B179" s="12"/>
      <c r="C179" s="25">
        <v>173831</v>
      </c>
      <c r="D179" s="14"/>
      <c r="E179" s="14">
        <v>599413</v>
      </c>
      <c r="F179" s="14"/>
      <c r="G179" s="14">
        <v>3537</v>
      </c>
      <c r="H179" s="14">
        <v>419929</v>
      </c>
      <c r="I179" s="14">
        <v>78791</v>
      </c>
      <c r="J179" s="14">
        <v>50</v>
      </c>
      <c r="K179" s="33">
        <v>1275551</v>
      </c>
      <c r="L179" s="12"/>
      <c r="M179" s="25">
        <v>-216142</v>
      </c>
      <c r="N179" s="14"/>
      <c r="O179" s="14">
        <v>242973</v>
      </c>
      <c r="P179" s="14"/>
      <c r="Q179" s="14"/>
      <c r="R179" s="14">
        <v>111807</v>
      </c>
      <c r="S179" s="14"/>
      <c r="T179" s="14">
        <v>21497</v>
      </c>
      <c r="U179" s="14">
        <v>73922</v>
      </c>
      <c r="V179" s="14"/>
      <c r="W179" s="33">
        <v>234057</v>
      </c>
    </row>
    <row r="180" spans="1:23">
      <c r="A180" s="20" t="s">
        <v>42</v>
      </c>
      <c r="B180" s="12"/>
      <c r="C180" s="25">
        <v>213243</v>
      </c>
      <c r="D180" s="14"/>
      <c r="E180" s="14">
        <v>503232</v>
      </c>
      <c r="F180" s="14">
        <v>59</v>
      </c>
      <c r="G180" s="14"/>
      <c r="H180" s="14">
        <v>392821</v>
      </c>
      <c r="I180" s="14">
        <v>116907</v>
      </c>
      <c r="J180" s="14">
        <v>3585</v>
      </c>
      <c r="K180" s="33">
        <v>1229847</v>
      </c>
      <c r="L180" s="12"/>
      <c r="M180" s="25">
        <v>211036</v>
      </c>
      <c r="N180" s="14"/>
      <c r="O180" s="14">
        <v>281210</v>
      </c>
      <c r="P180" s="14"/>
      <c r="Q180" s="14"/>
      <c r="R180" s="14">
        <v>122339</v>
      </c>
      <c r="S180" s="14"/>
      <c r="T180" s="14">
        <v>28719</v>
      </c>
      <c r="U180" s="14">
        <v>102444</v>
      </c>
      <c r="V180" s="14"/>
      <c r="W180" s="33">
        <v>745748</v>
      </c>
    </row>
    <row r="181" spans="1:23">
      <c r="A181" s="20" t="s">
        <v>43</v>
      </c>
      <c r="B181" s="12"/>
      <c r="C181" s="25">
        <v>187398</v>
      </c>
      <c r="D181" s="14"/>
      <c r="E181" s="14">
        <v>493264</v>
      </c>
      <c r="F181" s="14"/>
      <c r="G181" s="14"/>
      <c r="H181" s="14">
        <v>309656</v>
      </c>
      <c r="I181" s="14">
        <v>105933</v>
      </c>
      <c r="J181" s="14"/>
      <c r="K181" s="33">
        <v>1096251</v>
      </c>
      <c r="L181" s="12"/>
      <c r="M181" s="25">
        <v>98443</v>
      </c>
      <c r="N181" s="14"/>
      <c r="O181" s="14">
        <v>259441</v>
      </c>
      <c r="P181" s="14"/>
      <c r="Q181" s="14"/>
      <c r="R181" s="14">
        <v>117415</v>
      </c>
      <c r="S181" s="14"/>
      <c r="T181" s="14">
        <v>25343</v>
      </c>
      <c r="U181" s="14">
        <v>1320</v>
      </c>
      <c r="V181" s="14"/>
      <c r="W181" s="33">
        <v>501962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2929682</v>
      </c>
      <c r="D185" s="14">
        <v>16792</v>
      </c>
      <c r="E185" s="14">
        <v>4741676</v>
      </c>
      <c r="F185" s="14">
        <v>131405</v>
      </c>
      <c r="G185" s="14">
        <v>56382</v>
      </c>
      <c r="H185" s="14">
        <v>5987142</v>
      </c>
      <c r="I185" s="14">
        <v>1428525</v>
      </c>
      <c r="J185" s="14">
        <v>0</v>
      </c>
      <c r="K185" s="33">
        <v>15291604</v>
      </c>
      <c r="L185" s="12"/>
      <c r="M185" s="25">
        <v>1062707</v>
      </c>
      <c r="N185" s="14">
        <v>20423</v>
      </c>
      <c r="O185" s="14">
        <v>2281173</v>
      </c>
      <c r="P185" s="14">
        <v>83864</v>
      </c>
      <c r="Q185" s="14">
        <v>0</v>
      </c>
      <c r="R185" s="14">
        <v>1328414</v>
      </c>
      <c r="S185" s="14">
        <v>0</v>
      </c>
      <c r="T185" s="14">
        <v>62715</v>
      </c>
      <c r="U185" s="14">
        <v>1020461</v>
      </c>
      <c r="V185" s="14">
        <v>0</v>
      </c>
      <c r="W185" s="33">
        <v>5859757</v>
      </c>
    </row>
    <row r="186" spans="1:23">
      <c r="A186" s="20" t="s">
        <v>41</v>
      </c>
      <c r="B186" s="12"/>
      <c r="C186" s="25">
        <v>3014516</v>
      </c>
      <c r="D186" s="14">
        <v>47314</v>
      </c>
      <c r="E186" s="14">
        <v>5174243</v>
      </c>
      <c r="F186" s="14">
        <v>175413</v>
      </c>
      <c r="G186" s="14">
        <v>71868</v>
      </c>
      <c r="H186" s="14">
        <v>7989483</v>
      </c>
      <c r="I186" s="14">
        <v>1369672</v>
      </c>
      <c r="J186" s="14">
        <v>0</v>
      </c>
      <c r="K186" s="33">
        <v>17842509</v>
      </c>
      <c r="L186" s="12"/>
      <c r="M186" s="25">
        <v>1614739</v>
      </c>
      <c r="N186" s="14">
        <v>47409</v>
      </c>
      <c r="O186" s="14">
        <v>3323666</v>
      </c>
      <c r="P186" s="14">
        <v>109000</v>
      </c>
      <c r="Q186" s="14">
        <v>1137</v>
      </c>
      <c r="R186" s="14">
        <v>1904799</v>
      </c>
      <c r="S186" s="14">
        <v>0</v>
      </c>
      <c r="T186" s="14">
        <v>100574</v>
      </c>
      <c r="U186" s="14">
        <v>1411975</v>
      </c>
      <c r="V186" s="14">
        <v>0</v>
      </c>
      <c r="W186" s="33">
        <v>8513299</v>
      </c>
    </row>
    <row r="187" spans="1:23">
      <c r="A187" s="20" t="s">
        <v>42</v>
      </c>
      <c r="B187" s="12"/>
      <c r="C187" s="25">
        <v>2988636</v>
      </c>
      <c r="D187" s="14">
        <v>0</v>
      </c>
      <c r="E187" s="14">
        <v>5426250</v>
      </c>
      <c r="F187" s="14">
        <v>0</v>
      </c>
      <c r="G187" s="14">
        <v>0</v>
      </c>
      <c r="H187" s="14">
        <v>6103855</v>
      </c>
      <c r="I187" s="14">
        <v>1500698</v>
      </c>
      <c r="J187" s="14">
        <v>0</v>
      </c>
      <c r="K187" s="33">
        <v>16019439</v>
      </c>
      <c r="L187" s="12"/>
      <c r="M187" s="25">
        <v>2402789</v>
      </c>
      <c r="N187" s="14">
        <v>0</v>
      </c>
      <c r="O187" s="14">
        <v>2615115</v>
      </c>
      <c r="P187" s="14">
        <v>0</v>
      </c>
      <c r="Q187" s="14">
        <v>0</v>
      </c>
      <c r="R187" s="14">
        <v>943571</v>
      </c>
      <c r="S187" s="14">
        <v>0</v>
      </c>
      <c r="T187" s="14">
        <v>102984</v>
      </c>
      <c r="U187" s="14">
        <v>1004981</v>
      </c>
      <c r="V187" s="14">
        <v>0</v>
      </c>
      <c r="W187" s="33">
        <v>7069440</v>
      </c>
    </row>
    <row r="188" spans="1:23">
      <c r="A188" s="20" t="s">
        <v>43</v>
      </c>
      <c r="B188" s="12"/>
      <c r="C188" s="25">
        <v>3378121</v>
      </c>
      <c r="D188" s="14">
        <v>4766</v>
      </c>
      <c r="E188" s="14">
        <v>5298807</v>
      </c>
      <c r="F188" s="14">
        <v>23579</v>
      </c>
      <c r="G188" s="14">
        <v>154838</v>
      </c>
      <c r="H188" s="14">
        <v>6035087</v>
      </c>
      <c r="I188" s="14">
        <v>1611006</v>
      </c>
      <c r="J188" s="14">
        <v>0</v>
      </c>
      <c r="K188" s="33">
        <v>16506204</v>
      </c>
      <c r="L188" s="12"/>
      <c r="M188" s="25">
        <v>1482320</v>
      </c>
      <c r="N188" s="14">
        <v>2091</v>
      </c>
      <c r="O188" s="14">
        <v>2325117</v>
      </c>
      <c r="P188" s="14">
        <v>10346</v>
      </c>
      <c r="Q188" s="14">
        <v>67943</v>
      </c>
      <c r="R188" s="14">
        <v>2648197</v>
      </c>
      <c r="S188" s="14">
        <v>0</v>
      </c>
      <c r="T188" s="14">
        <v>0</v>
      </c>
      <c r="U188" s="14">
        <v>706911</v>
      </c>
      <c r="V188" s="14">
        <v>0</v>
      </c>
      <c r="W188" s="33">
        <v>7242925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351780</v>
      </c>
      <c r="D192" s="14">
        <v>188270</v>
      </c>
      <c r="E192" s="14">
        <v>1280611</v>
      </c>
      <c r="F192" s="14">
        <v>151491</v>
      </c>
      <c r="G192" s="14">
        <v>0</v>
      </c>
      <c r="H192" s="14">
        <v>3160433</v>
      </c>
      <c r="I192" s="14">
        <v>405202</v>
      </c>
      <c r="J192" s="14">
        <v>0</v>
      </c>
      <c r="K192" s="33">
        <v>5537787</v>
      </c>
      <c r="L192" s="12"/>
      <c r="M192" s="25">
        <v>174079</v>
      </c>
      <c r="N192" s="14">
        <v>165569</v>
      </c>
      <c r="O192" s="14">
        <v>828649</v>
      </c>
      <c r="P192" s="14">
        <v>83894</v>
      </c>
      <c r="Q192" s="14">
        <v>52</v>
      </c>
      <c r="R192" s="14">
        <v>958209</v>
      </c>
      <c r="S192" s="14">
        <v>0</v>
      </c>
      <c r="T192" s="14">
        <v>305934</v>
      </c>
      <c r="U192" s="14">
        <v>283291</v>
      </c>
      <c r="V192" s="14">
        <v>0</v>
      </c>
      <c r="W192" s="33">
        <v>2799677</v>
      </c>
    </row>
    <row r="193" spans="1:23">
      <c r="A193" s="20" t="s">
        <v>41</v>
      </c>
      <c r="B193" s="12"/>
      <c r="C193" s="25">
        <v>472764</v>
      </c>
      <c r="D193" s="14">
        <v>89361</v>
      </c>
      <c r="E193" s="14">
        <v>1771621</v>
      </c>
      <c r="F193" s="14">
        <v>103533</v>
      </c>
      <c r="G193" s="14">
        <v>0</v>
      </c>
      <c r="H193" s="14">
        <v>2294885</v>
      </c>
      <c r="I193" s="14">
        <v>330459</v>
      </c>
      <c r="J193" s="14">
        <v>0</v>
      </c>
      <c r="K193" s="33">
        <v>5062623</v>
      </c>
      <c r="L193" s="12"/>
      <c r="M193" s="25">
        <v>175680</v>
      </c>
      <c r="N193" s="14">
        <v>53212</v>
      </c>
      <c r="O193" s="14">
        <v>1671704</v>
      </c>
      <c r="P193" s="14">
        <v>43236</v>
      </c>
      <c r="Q193" s="14">
        <v>-1</v>
      </c>
      <c r="R193" s="14">
        <v>-164704</v>
      </c>
      <c r="S193" s="14">
        <v>0</v>
      </c>
      <c r="T193" s="14">
        <v>290908</v>
      </c>
      <c r="U193" s="14">
        <v>534104</v>
      </c>
      <c r="V193" s="14">
        <v>-19784</v>
      </c>
      <c r="W193" s="33">
        <v>2584355</v>
      </c>
    </row>
    <row r="194" spans="1:23">
      <c r="A194" s="20" t="s">
        <v>42</v>
      </c>
      <c r="B194" s="12"/>
      <c r="C194" s="25">
        <v>214478</v>
      </c>
      <c r="D194" s="14">
        <v>157594</v>
      </c>
      <c r="E194" s="14">
        <v>2330310</v>
      </c>
      <c r="F194" s="14">
        <v>295729</v>
      </c>
      <c r="G194" s="14">
        <v>0</v>
      </c>
      <c r="H194" s="14">
        <v>3390660</v>
      </c>
      <c r="I194" s="14">
        <v>485946</v>
      </c>
      <c r="J194" s="14">
        <v>0</v>
      </c>
      <c r="K194" s="33">
        <v>6874717</v>
      </c>
      <c r="L194" s="12"/>
      <c r="M194" s="25">
        <v>153445</v>
      </c>
      <c r="N194" s="14">
        <v>138453</v>
      </c>
      <c r="O194" s="14">
        <v>1484762</v>
      </c>
      <c r="P194" s="14">
        <v>181934</v>
      </c>
      <c r="Q194" s="14">
        <v>1</v>
      </c>
      <c r="R194" s="14">
        <v>912690</v>
      </c>
      <c r="S194" s="14">
        <v>0</v>
      </c>
      <c r="T194" s="14">
        <v>369368</v>
      </c>
      <c r="U194" s="14">
        <v>155384</v>
      </c>
      <c r="V194" s="14">
        <v>0</v>
      </c>
      <c r="W194" s="33">
        <v>3396037</v>
      </c>
    </row>
    <row r="195" spans="1:23">
      <c r="A195" s="20" t="s">
        <v>43</v>
      </c>
      <c r="B195" s="12"/>
      <c r="C195" s="25">
        <v>471830</v>
      </c>
      <c r="D195" s="14">
        <v>161670</v>
      </c>
      <c r="E195" s="14">
        <v>1744572</v>
      </c>
      <c r="F195" s="14">
        <v>206035</v>
      </c>
      <c r="G195" s="14"/>
      <c r="H195" s="14">
        <v>2255665</v>
      </c>
      <c r="I195" s="14">
        <v>398818</v>
      </c>
      <c r="J195" s="14"/>
      <c r="K195" s="33">
        <v>5238590</v>
      </c>
      <c r="L195" s="12"/>
      <c r="M195" s="25">
        <v>441658</v>
      </c>
      <c r="N195" s="14">
        <v>149174</v>
      </c>
      <c r="O195" s="14">
        <v>1120781</v>
      </c>
      <c r="P195" s="14">
        <v>123561</v>
      </c>
      <c r="Q195" s="14">
        <v>-1</v>
      </c>
      <c r="R195" s="14">
        <v>635463</v>
      </c>
      <c r="S195" s="14">
        <v>0</v>
      </c>
      <c r="T195" s="14">
        <v>301875</v>
      </c>
      <c r="U195" s="14">
        <v>332282</v>
      </c>
      <c r="V195" s="14">
        <v>0</v>
      </c>
      <c r="W195" s="33">
        <v>3104793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2669207</v>
      </c>
      <c r="D199" s="14">
        <v>465164</v>
      </c>
      <c r="E199" s="14">
        <v>7739461</v>
      </c>
      <c r="F199" s="14">
        <v>3238459</v>
      </c>
      <c r="G199" s="14">
        <v>563630</v>
      </c>
      <c r="H199" s="14">
        <v>7174254</v>
      </c>
      <c r="I199" s="14">
        <v>834324</v>
      </c>
      <c r="J199" s="14"/>
      <c r="K199" s="33">
        <v>22684499</v>
      </c>
      <c r="L199" s="12"/>
      <c r="M199" s="25">
        <v>2558324</v>
      </c>
      <c r="N199" s="14">
        <v>488599</v>
      </c>
      <c r="O199" s="14">
        <v>6816606</v>
      </c>
      <c r="P199" s="14">
        <v>2359195</v>
      </c>
      <c r="Q199" s="14">
        <v>473608</v>
      </c>
      <c r="R199" s="14">
        <v>4672452</v>
      </c>
      <c r="S199" s="14">
        <v>388767</v>
      </c>
      <c r="T199" s="14">
        <v>4235</v>
      </c>
      <c r="U199" s="14">
        <v>465105</v>
      </c>
      <c r="V199" s="14"/>
      <c r="W199" s="33">
        <v>18226891</v>
      </c>
    </row>
    <row r="200" spans="1:23">
      <c r="A200" s="20" t="s">
        <v>41</v>
      </c>
      <c r="B200" s="12"/>
      <c r="C200" s="25">
        <v>2793041</v>
      </c>
      <c r="D200" s="14">
        <v>425270</v>
      </c>
      <c r="E200" s="14">
        <v>6383598</v>
      </c>
      <c r="F200" s="14">
        <v>3399253</v>
      </c>
      <c r="G200" s="14">
        <v>537701</v>
      </c>
      <c r="H200" s="14">
        <v>7424274</v>
      </c>
      <c r="I200" s="14">
        <v>780956</v>
      </c>
      <c r="J200" s="14"/>
      <c r="K200" s="33">
        <v>21744093</v>
      </c>
      <c r="L200" s="12"/>
      <c r="M200" s="25">
        <v>2687132</v>
      </c>
      <c r="N200" s="14">
        <v>350328</v>
      </c>
      <c r="O200" s="14">
        <v>5561091</v>
      </c>
      <c r="P200" s="14">
        <v>2731656</v>
      </c>
      <c r="Q200" s="14">
        <v>308344</v>
      </c>
      <c r="R200" s="14">
        <v>4804694</v>
      </c>
      <c r="S200" s="14">
        <v>348852</v>
      </c>
      <c r="T200" s="14">
        <v>-812</v>
      </c>
      <c r="U200" s="14">
        <v>579322</v>
      </c>
      <c r="V200" s="14"/>
      <c r="W200" s="33">
        <v>17370607</v>
      </c>
    </row>
    <row r="201" spans="1:23">
      <c r="A201" s="20" t="s">
        <v>42</v>
      </c>
      <c r="B201" s="12"/>
      <c r="C201" s="25">
        <v>2908024</v>
      </c>
      <c r="D201" s="14">
        <v>455588</v>
      </c>
      <c r="E201" s="14">
        <v>6711730</v>
      </c>
      <c r="F201" s="14">
        <v>3311201</v>
      </c>
      <c r="G201" s="14">
        <v>527881</v>
      </c>
      <c r="H201" s="14">
        <v>6661476</v>
      </c>
      <c r="I201" s="14">
        <v>671134</v>
      </c>
      <c r="J201" s="14"/>
      <c r="K201" s="33">
        <v>21247034</v>
      </c>
      <c r="L201" s="12"/>
      <c r="M201" s="25">
        <v>2872032</v>
      </c>
      <c r="N201" s="14">
        <v>346487</v>
      </c>
      <c r="O201" s="14">
        <v>6197702</v>
      </c>
      <c r="P201" s="14">
        <v>2520487</v>
      </c>
      <c r="Q201" s="14">
        <v>412491</v>
      </c>
      <c r="R201" s="14">
        <v>4518976</v>
      </c>
      <c r="S201" s="14">
        <v>308474</v>
      </c>
      <c r="T201" s="14"/>
      <c r="U201" s="14">
        <v>419187</v>
      </c>
      <c r="V201" s="14"/>
      <c r="W201" s="33">
        <v>17595836</v>
      </c>
    </row>
    <row r="202" spans="1:23">
      <c r="A202" s="20" t="s">
        <v>43</v>
      </c>
      <c r="B202" s="12"/>
      <c r="C202" s="25">
        <v>2554260</v>
      </c>
      <c r="D202" s="14">
        <v>292469</v>
      </c>
      <c r="E202" s="14">
        <v>7932445</v>
      </c>
      <c r="F202" s="14">
        <v>3333850</v>
      </c>
      <c r="G202" s="14">
        <v>611201</v>
      </c>
      <c r="H202" s="14">
        <v>7927344</v>
      </c>
      <c r="I202" s="14">
        <v>590519</v>
      </c>
      <c r="J202" s="14"/>
      <c r="K202" s="33">
        <v>23242088</v>
      </c>
      <c r="L202" s="12"/>
      <c r="M202" s="25">
        <v>2165160</v>
      </c>
      <c r="N202" s="14">
        <v>253681</v>
      </c>
      <c r="O202" s="14">
        <v>6903875</v>
      </c>
      <c r="P202" s="14">
        <v>2579087</v>
      </c>
      <c r="Q202" s="14">
        <v>347001</v>
      </c>
      <c r="R202" s="14">
        <v>5396926</v>
      </c>
      <c r="S202" s="14">
        <v>278088</v>
      </c>
      <c r="T202" s="14">
        <v>29169</v>
      </c>
      <c r="U202" s="14">
        <v>366137</v>
      </c>
      <c r="V202" s="14"/>
      <c r="W202" s="33">
        <v>18319124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641245</v>
      </c>
      <c r="D206" s="14">
        <v>23472</v>
      </c>
      <c r="E206" s="14">
        <v>1140695</v>
      </c>
      <c r="F206" s="14">
        <v>252071</v>
      </c>
      <c r="G206" s="14">
        <v>29268</v>
      </c>
      <c r="H206" s="14">
        <v>857591</v>
      </c>
      <c r="I206" s="14">
        <v>214429</v>
      </c>
      <c r="J206" s="14">
        <v>0</v>
      </c>
      <c r="K206" s="33">
        <v>3158771</v>
      </c>
      <c r="L206" s="12"/>
      <c r="M206" s="25">
        <v>504756</v>
      </c>
      <c r="N206" s="14">
        <v>20997</v>
      </c>
      <c r="O206" s="14">
        <v>695862</v>
      </c>
      <c r="P206" s="14">
        <v>93212</v>
      </c>
      <c r="Q206" s="14">
        <v>23250</v>
      </c>
      <c r="R206" s="14">
        <v>93321</v>
      </c>
      <c r="S206" s="14">
        <v>28602</v>
      </c>
      <c r="T206" s="14">
        <v>10968</v>
      </c>
      <c r="U206" s="14">
        <v>187125</v>
      </c>
      <c r="V206" s="14">
        <v>0</v>
      </c>
      <c r="W206" s="33">
        <v>1658093</v>
      </c>
    </row>
    <row r="207" spans="1:23">
      <c r="A207" s="20" t="s">
        <v>41</v>
      </c>
      <c r="B207" s="12"/>
      <c r="C207" s="25">
        <v>692157</v>
      </c>
      <c r="D207" s="14">
        <v>11492</v>
      </c>
      <c r="E207" s="14">
        <v>1221977</v>
      </c>
      <c r="F207" s="14">
        <v>205206</v>
      </c>
      <c r="G207" s="14">
        <v>57263</v>
      </c>
      <c r="H207" s="14">
        <v>820023</v>
      </c>
      <c r="I207" s="14">
        <v>130768</v>
      </c>
      <c r="J207" s="14">
        <v>0</v>
      </c>
      <c r="K207" s="33">
        <v>3138886</v>
      </c>
      <c r="L207" s="12"/>
      <c r="M207" s="25">
        <v>454970</v>
      </c>
      <c r="N207" s="14">
        <v>24841</v>
      </c>
      <c r="O207" s="14">
        <v>784185</v>
      </c>
      <c r="P207" s="14">
        <v>133788</v>
      </c>
      <c r="Q207" s="14">
        <v>32116</v>
      </c>
      <c r="R207" s="14">
        <v>97043</v>
      </c>
      <c r="S207" s="14">
        <v>54847</v>
      </c>
      <c r="T207" s="14">
        <v>17135</v>
      </c>
      <c r="U207" s="14">
        <v>390</v>
      </c>
      <c r="V207" s="14">
        <v>0</v>
      </c>
      <c r="W207" s="33">
        <v>1599315</v>
      </c>
    </row>
    <row r="208" spans="1:23">
      <c r="A208" s="20" t="s">
        <v>42</v>
      </c>
      <c r="B208" s="12"/>
      <c r="C208" s="25">
        <v>700086</v>
      </c>
      <c r="D208" s="14">
        <v>53183</v>
      </c>
      <c r="E208" s="14">
        <v>1605589</v>
      </c>
      <c r="F208" s="14">
        <v>270197</v>
      </c>
      <c r="G208" s="14">
        <v>131474</v>
      </c>
      <c r="H208" s="14">
        <v>812193</v>
      </c>
      <c r="I208" s="14">
        <v>171334</v>
      </c>
      <c r="J208" s="14">
        <v>0</v>
      </c>
      <c r="K208" s="33">
        <v>3744056</v>
      </c>
      <c r="L208" s="12"/>
      <c r="M208" s="25">
        <v>600620</v>
      </c>
      <c r="N208" s="14">
        <v>10488</v>
      </c>
      <c r="O208" s="14">
        <v>784209</v>
      </c>
      <c r="P208" s="14">
        <v>44373</v>
      </c>
      <c r="Q208" s="14">
        <v>26744</v>
      </c>
      <c r="R208" s="14">
        <v>93493</v>
      </c>
      <c r="S208" s="14">
        <v>44667</v>
      </c>
      <c r="T208" s="14">
        <v>7124</v>
      </c>
      <c r="U208" s="14">
        <v>2248</v>
      </c>
      <c r="V208" s="14">
        <v>0</v>
      </c>
      <c r="W208" s="33">
        <v>1613966</v>
      </c>
    </row>
    <row r="209" spans="1:23">
      <c r="A209" s="20" t="s">
        <v>43</v>
      </c>
      <c r="B209" s="12"/>
      <c r="C209" s="25">
        <v>800046</v>
      </c>
      <c r="D209" s="14">
        <v>14872</v>
      </c>
      <c r="E209" s="14">
        <v>1409440</v>
      </c>
      <c r="F209" s="14">
        <v>335363</v>
      </c>
      <c r="G209" s="14">
        <v>23917</v>
      </c>
      <c r="H209" s="14">
        <v>879873</v>
      </c>
      <c r="I209" s="14">
        <v>235476</v>
      </c>
      <c r="J209" s="14">
        <v>0</v>
      </c>
      <c r="K209" s="33">
        <v>3698987</v>
      </c>
      <c r="L209" s="12"/>
      <c r="M209" s="25">
        <v>619555</v>
      </c>
      <c r="N209" s="14">
        <v>30580</v>
      </c>
      <c r="O209" s="14">
        <v>937252</v>
      </c>
      <c r="P209" s="14">
        <v>291118</v>
      </c>
      <c r="Q209" s="14">
        <v>44629</v>
      </c>
      <c r="R209" s="14">
        <v>127929</v>
      </c>
      <c r="S209" s="14">
        <v>68457</v>
      </c>
      <c r="T209" s="14">
        <v>8693</v>
      </c>
      <c r="U209" s="14">
        <v>1330896</v>
      </c>
      <c r="V209" s="14">
        <v>0</v>
      </c>
      <c r="W209" s="33">
        <v>3459109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8260130</v>
      </c>
      <c r="D213" s="14"/>
      <c r="E213" s="14">
        <v>7974461</v>
      </c>
      <c r="F213" s="14"/>
      <c r="G213" s="14">
        <v>1086825</v>
      </c>
      <c r="H213" s="14">
        <v>15083761</v>
      </c>
      <c r="I213" s="14">
        <v>1673281</v>
      </c>
      <c r="J213" s="14"/>
      <c r="K213" s="33">
        <v>34078458</v>
      </c>
      <c r="L213" s="12"/>
      <c r="M213" s="25">
        <v>7933378</v>
      </c>
      <c r="N213" s="14"/>
      <c r="O213" s="14">
        <v>6933678</v>
      </c>
      <c r="P213" s="14"/>
      <c r="Q213" s="14">
        <v>738566</v>
      </c>
      <c r="R213" s="14">
        <v>3394198</v>
      </c>
      <c r="S213" s="14"/>
      <c r="T213" s="14"/>
      <c r="U213" s="14">
        <v>1742673</v>
      </c>
      <c r="V213" s="14">
        <v>1348837</v>
      </c>
      <c r="W213" s="33">
        <v>22091330</v>
      </c>
    </row>
    <row r="214" spans="1:23">
      <c r="A214" s="20" t="s">
        <v>41</v>
      </c>
      <c r="B214" s="12"/>
      <c r="C214" s="25">
        <v>7218368</v>
      </c>
      <c r="D214" s="14">
        <v>0</v>
      </c>
      <c r="E214" s="14">
        <v>8700848</v>
      </c>
      <c r="F214" s="14">
        <v>0</v>
      </c>
      <c r="G214" s="14">
        <v>1198904</v>
      </c>
      <c r="H214" s="14">
        <v>15489963</v>
      </c>
      <c r="I214" s="14">
        <v>1994858</v>
      </c>
      <c r="J214" s="14">
        <v>0</v>
      </c>
      <c r="K214" s="33">
        <v>34602941</v>
      </c>
      <c r="L214" s="12"/>
      <c r="M214" s="25">
        <v>6963175</v>
      </c>
      <c r="N214" s="14">
        <v>0</v>
      </c>
      <c r="O214" s="14">
        <v>7650013</v>
      </c>
      <c r="P214" s="14">
        <v>0</v>
      </c>
      <c r="Q214" s="14">
        <v>729433</v>
      </c>
      <c r="R214" s="14">
        <v>4042781</v>
      </c>
      <c r="S214" s="14">
        <v>0</v>
      </c>
      <c r="T214" s="14">
        <v>0</v>
      </c>
      <c r="U214" s="14">
        <v>1909317</v>
      </c>
      <c r="V214" s="14">
        <v>987031</v>
      </c>
      <c r="W214" s="33">
        <v>22281750</v>
      </c>
    </row>
    <row r="215" spans="1:23">
      <c r="A215" s="20" t="s">
        <v>42</v>
      </c>
      <c r="B215" s="12"/>
      <c r="C215" s="25">
        <v>6855437</v>
      </c>
      <c r="D215" s="14">
        <v>0</v>
      </c>
      <c r="E215" s="14">
        <v>8360895</v>
      </c>
      <c r="F215" s="14">
        <v>0</v>
      </c>
      <c r="G215" s="14">
        <v>1409561</v>
      </c>
      <c r="H215" s="14">
        <v>16468672</v>
      </c>
      <c r="I215" s="14">
        <v>2104920</v>
      </c>
      <c r="J215" s="14">
        <v>0</v>
      </c>
      <c r="K215" s="33">
        <v>35199485</v>
      </c>
      <c r="L215" s="12"/>
      <c r="M215" s="25">
        <v>6508233</v>
      </c>
      <c r="N215" s="14">
        <v>0</v>
      </c>
      <c r="O215" s="14">
        <v>7196229</v>
      </c>
      <c r="P215" s="14">
        <v>0</v>
      </c>
      <c r="Q215" s="14">
        <v>964207</v>
      </c>
      <c r="R215" s="14">
        <v>4220359</v>
      </c>
      <c r="S215" s="14">
        <v>0</v>
      </c>
      <c r="T215" s="14">
        <v>0</v>
      </c>
      <c r="U215" s="14">
        <v>2163303</v>
      </c>
      <c r="V215" s="14">
        <v>913922</v>
      </c>
      <c r="W215" s="33">
        <v>21966253</v>
      </c>
    </row>
    <row r="216" spans="1:23">
      <c r="A216" s="20" t="s">
        <v>43</v>
      </c>
      <c r="B216" s="12"/>
      <c r="C216" s="25">
        <v>7437440</v>
      </c>
      <c r="D216" s="14">
        <v>0</v>
      </c>
      <c r="E216" s="14">
        <v>8467628</v>
      </c>
      <c r="F216" s="14">
        <v>0</v>
      </c>
      <c r="G216" s="14">
        <v>1300388</v>
      </c>
      <c r="H216" s="14">
        <v>16207315</v>
      </c>
      <c r="I216" s="14">
        <v>2143220</v>
      </c>
      <c r="J216" s="14">
        <v>0</v>
      </c>
      <c r="K216" s="33">
        <v>35555991</v>
      </c>
      <c r="L216" s="12"/>
      <c r="M216" s="25">
        <v>6920158</v>
      </c>
      <c r="N216" s="14">
        <v>0</v>
      </c>
      <c r="O216" s="14">
        <v>7349660</v>
      </c>
      <c r="P216" s="14">
        <v>0</v>
      </c>
      <c r="Q216" s="14">
        <v>820243</v>
      </c>
      <c r="R216" s="14">
        <v>3940332</v>
      </c>
      <c r="S216" s="14">
        <v>0</v>
      </c>
      <c r="T216" s="14">
        <v>0</v>
      </c>
      <c r="U216" s="14">
        <v>1588540</v>
      </c>
      <c r="V216" s="14">
        <v>1390150</v>
      </c>
      <c r="W216" s="33">
        <v>22009083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453058.25</v>
      </c>
      <c r="D220" s="14"/>
      <c r="E220" s="14">
        <v>733870.24</v>
      </c>
      <c r="F220" s="14"/>
      <c r="G220" s="14"/>
      <c r="H220" s="14">
        <v>631609.89</v>
      </c>
      <c r="I220" s="14">
        <v>142698.5</v>
      </c>
      <c r="J220" s="14"/>
      <c r="K220" s="33">
        <v>1961236.88</v>
      </c>
      <c r="L220" s="12"/>
      <c r="M220" s="25">
        <v>318189.41</v>
      </c>
      <c r="N220" s="14"/>
      <c r="O220" s="14">
        <v>403041.54</v>
      </c>
      <c r="P220" s="14"/>
      <c r="Q220" s="14"/>
      <c r="R220" s="14">
        <v>252643.93</v>
      </c>
      <c r="S220" s="14"/>
      <c r="T220" s="14"/>
      <c r="U220" s="14">
        <v>342714.79</v>
      </c>
      <c r="V220" s="14"/>
      <c r="W220" s="33">
        <v>1316589.67</v>
      </c>
    </row>
    <row r="221" spans="1:23">
      <c r="A221" s="20" t="s">
        <v>41</v>
      </c>
      <c r="B221" s="12"/>
      <c r="C221" s="25">
        <v>438104</v>
      </c>
      <c r="D221" s="14"/>
      <c r="E221" s="14">
        <v>721693</v>
      </c>
      <c r="F221" s="14"/>
      <c r="G221" s="14"/>
      <c r="H221" s="14">
        <v>824239</v>
      </c>
      <c r="I221" s="14">
        <v>228253</v>
      </c>
      <c r="J221" s="14"/>
      <c r="K221" s="33">
        <v>2212289</v>
      </c>
      <c r="L221" s="12"/>
      <c r="M221" s="25">
        <v>260773</v>
      </c>
      <c r="N221" s="14"/>
      <c r="O221" s="14">
        <v>396354</v>
      </c>
      <c r="P221" s="14"/>
      <c r="Q221" s="14"/>
      <c r="R221" s="14">
        <v>329695</v>
      </c>
      <c r="S221" s="14"/>
      <c r="T221" s="14"/>
      <c r="U221" s="14">
        <v>85367</v>
      </c>
      <c r="V221" s="14"/>
      <c r="W221" s="33">
        <v>1072189</v>
      </c>
    </row>
    <row r="222" spans="1:23">
      <c r="A222" s="20" t="s">
        <v>42</v>
      </c>
      <c r="B222" s="12"/>
      <c r="C222" s="25">
        <v>515329</v>
      </c>
      <c r="D222" s="14"/>
      <c r="E222" s="14">
        <v>676121</v>
      </c>
      <c r="F222" s="14"/>
      <c r="G222" s="14"/>
      <c r="H222" s="14">
        <v>712782</v>
      </c>
      <c r="I222" s="14">
        <v>169301</v>
      </c>
      <c r="J222" s="14"/>
      <c r="K222" s="33">
        <v>2073533</v>
      </c>
      <c r="L222" s="12"/>
      <c r="M222" s="25">
        <v>463796</v>
      </c>
      <c r="N222" s="14"/>
      <c r="O222" s="14">
        <v>299607</v>
      </c>
      <c r="P222" s="14"/>
      <c r="Q222" s="14"/>
      <c r="R222" s="14">
        <v>358508</v>
      </c>
      <c r="S222" s="14"/>
      <c r="T222" s="14"/>
      <c r="U222" s="14"/>
      <c r="V222" s="14"/>
      <c r="W222" s="33">
        <v>1121911</v>
      </c>
    </row>
    <row r="223" spans="1:23">
      <c r="A223" s="20" t="s">
        <v>43</v>
      </c>
      <c r="B223" s="12"/>
      <c r="C223" s="25">
        <v>492627</v>
      </c>
      <c r="D223" s="14"/>
      <c r="E223" s="14">
        <v>477059</v>
      </c>
      <c r="F223" s="14"/>
      <c r="G223" s="14"/>
      <c r="H223" s="14">
        <v>687617</v>
      </c>
      <c r="I223" s="14">
        <v>307433</v>
      </c>
      <c r="J223" s="14"/>
      <c r="K223" s="33">
        <v>1964736</v>
      </c>
      <c r="L223" s="12"/>
      <c r="M223" s="25">
        <v>443364</v>
      </c>
      <c r="N223" s="14"/>
      <c r="O223" s="14">
        <v>262001</v>
      </c>
      <c r="P223" s="14"/>
      <c r="Q223" s="14"/>
      <c r="R223" s="14">
        <v>371849</v>
      </c>
      <c r="S223" s="14"/>
      <c r="T223" s="14"/>
      <c r="U223" s="14">
        <v>38988</v>
      </c>
      <c r="V223" s="14">
        <v>28036</v>
      </c>
      <c r="W223" s="33">
        <v>1144238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541185.37</v>
      </c>
      <c r="D227" s="14"/>
      <c r="E227" s="14">
        <v>1513034.76</v>
      </c>
      <c r="F227" s="14"/>
      <c r="G227" s="14">
        <v>38558.29</v>
      </c>
      <c r="H227" s="14">
        <v>586184.71</v>
      </c>
      <c r="I227" s="14">
        <v>158972.04</v>
      </c>
      <c r="J227" s="14"/>
      <c r="K227" s="33">
        <v>2837935.17</v>
      </c>
      <c r="L227" s="12"/>
      <c r="M227" s="25">
        <v>500404.81</v>
      </c>
      <c r="N227" s="14"/>
      <c r="O227" s="14">
        <v>780181.2</v>
      </c>
      <c r="P227" s="14"/>
      <c r="Q227" s="14">
        <v>61684.38</v>
      </c>
      <c r="R227" s="14">
        <v>20805.81</v>
      </c>
      <c r="S227" s="14">
        <v>44739.3</v>
      </c>
      <c r="T227" s="14">
        <v>25316.77</v>
      </c>
      <c r="U227" s="14">
        <v>140921.18</v>
      </c>
      <c r="V227" s="14">
        <v>16499.92</v>
      </c>
      <c r="W227" s="33">
        <v>1590553.37</v>
      </c>
    </row>
    <row r="228" spans="1:23">
      <c r="A228" s="20" t="s">
        <v>41</v>
      </c>
      <c r="B228" s="12"/>
      <c r="C228" s="25">
        <v>509246.49</v>
      </c>
      <c r="D228" s="14"/>
      <c r="E228" s="14">
        <v>1815982.39</v>
      </c>
      <c r="F228" s="14"/>
      <c r="G228" s="14">
        <v>63514.09</v>
      </c>
      <c r="H228" s="14">
        <v>642043.52</v>
      </c>
      <c r="I228" s="14">
        <v>209038.08</v>
      </c>
      <c r="J228" s="14"/>
      <c r="K228" s="33">
        <v>3239824.57</v>
      </c>
      <c r="L228" s="12"/>
      <c r="M228" s="25">
        <v>537983.26</v>
      </c>
      <c r="N228" s="14"/>
      <c r="O228" s="14">
        <v>918463.38</v>
      </c>
      <c r="P228" s="14"/>
      <c r="Q228" s="14">
        <v>40228.99</v>
      </c>
      <c r="R228" s="14">
        <v>309073.05</v>
      </c>
      <c r="S228" s="14">
        <v>100463.81</v>
      </c>
      <c r="T228" s="14">
        <v>29191.53</v>
      </c>
      <c r="U228" s="14">
        <v>81322.74</v>
      </c>
      <c r="V228" s="14">
        <v>22075.61</v>
      </c>
      <c r="W228" s="33">
        <v>2038802.37</v>
      </c>
    </row>
    <row r="229" spans="1:23">
      <c r="A229" s="20" t="s">
        <v>42</v>
      </c>
      <c r="B229" s="12"/>
      <c r="C229" s="25">
        <v>621683.18</v>
      </c>
      <c r="D229" s="14"/>
      <c r="E229" s="14">
        <v>1738844.45</v>
      </c>
      <c r="F229" s="14"/>
      <c r="G229" s="14">
        <v>57402.9</v>
      </c>
      <c r="H229" s="14">
        <v>613018.04</v>
      </c>
      <c r="I229" s="14">
        <v>251777.9</v>
      </c>
      <c r="J229" s="14"/>
      <c r="K229" s="33">
        <v>3282726.47</v>
      </c>
      <c r="L229" s="12"/>
      <c r="M229" s="25">
        <v>488858.1</v>
      </c>
      <c r="N229" s="14"/>
      <c r="O229" s="14">
        <v>1055952.62</v>
      </c>
      <c r="P229" s="14"/>
      <c r="Q229" s="14">
        <v>102496.44</v>
      </c>
      <c r="R229" s="14">
        <v>177396</v>
      </c>
      <c r="S229" s="14">
        <v>36967.98</v>
      </c>
      <c r="T229" s="14">
        <v>15162.34</v>
      </c>
      <c r="U229" s="14">
        <v>75992.63</v>
      </c>
      <c r="V229" s="14">
        <v>26436.23</v>
      </c>
      <c r="W229" s="33">
        <v>1979262.34</v>
      </c>
    </row>
    <row r="230" spans="1:23">
      <c r="A230" s="20" t="s">
        <v>43</v>
      </c>
      <c r="B230" s="12"/>
      <c r="C230" s="25">
        <v>690890.03</v>
      </c>
      <c r="D230" s="14"/>
      <c r="E230" s="14">
        <v>1598568.07</v>
      </c>
      <c r="F230" s="14"/>
      <c r="G230" s="14">
        <v>45372.15</v>
      </c>
      <c r="H230" s="14">
        <v>668706.99</v>
      </c>
      <c r="I230" s="14">
        <v>181206.89</v>
      </c>
      <c r="J230" s="14"/>
      <c r="K230" s="33">
        <v>3184744.13</v>
      </c>
      <c r="L230" s="12"/>
      <c r="M230" s="25">
        <v>568899.27</v>
      </c>
      <c r="N230" s="14"/>
      <c r="O230" s="14">
        <v>742492.83</v>
      </c>
      <c r="P230" s="14"/>
      <c r="Q230" s="14">
        <v>74761.78</v>
      </c>
      <c r="R230" s="14">
        <v>267701.19</v>
      </c>
      <c r="S230" s="14">
        <v>24980.12</v>
      </c>
      <c r="T230" s="14">
        <v>17992.92</v>
      </c>
      <c r="U230" s="14">
        <v>177809.16</v>
      </c>
      <c r="V230" s="14">
        <v>13672.96</v>
      </c>
      <c r="W230" s="33">
        <v>1888310.23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1592180</v>
      </c>
      <c r="D234" s="14"/>
      <c r="E234" s="14">
        <v>2966703</v>
      </c>
      <c r="F234" s="14"/>
      <c r="G234" s="14"/>
      <c r="H234" s="14">
        <v>3722085</v>
      </c>
      <c r="I234" s="14">
        <v>383607</v>
      </c>
      <c r="J234" s="14"/>
      <c r="K234" s="33">
        <v>8664575</v>
      </c>
      <c r="L234" s="12"/>
      <c r="M234" s="25">
        <v>932503</v>
      </c>
      <c r="N234" s="14"/>
      <c r="O234" s="14">
        <v>10863280</v>
      </c>
      <c r="P234" s="14"/>
      <c r="Q234" s="14"/>
      <c r="R234" s="14">
        <v>478601</v>
      </c>
      <c r="S234" s="14"/>
      <c r="T234" s="14"/>
      <c r="U234" s="14">
        <v>-6202060</v>
      </c>
      <c r="V234" s="14"/>
      <c r="W234" s="33">
        <v>6072324</v>
      </c>
    </row>
    <row r="235" spans="1:23">
      <c r="A235" s="20" t="s">
        <v>41</v>
      </c>
      <c r="B235" s="12"/>
      <c r="C235" s="25">
        <v>1540724</v>
      </c>
      <c r="D235" s="14"/>
      <c r="E235" s="14">
        <v>3828788</v>
      </c>
      <c r="F235" s="14"/>
      <c r="G235" s="14"/>
      <c r="H235" s="14">
        <v>4364030</v>
      </c>
      <c r="I235" s="14">
        <v>422055</v>
      </c>
      <c r="J235" s="14"/>
      <c r="K235" s="33">
        <v>10155597</v>
      </c>
      <c r="L235" s="12"/>
      <c r="M235" s="25">
        <v>1092807</v>
      </c>
      <c r="N235" s="14"/>
      <c r="O235" s="14">
        <v>11874349</v>
      </c>
      <c r="P235" s="14"/>
      <c r="Q235" s="14"/>
      <c r="R235" s="14">
        <v>666640</v>
      </c>
      <c r="S235" s="14"/>
      <c r="T235" s="14"/>
      <c r="U235" s="14">
        <v>-5253611</v>
      </c>
      <c r="V235" s="14"/>
      <c r="W235" s="33">
        <v>8380185</v>
      </c>
    </row>
    <row r="236" spans="1:23">
      <c r="A236" s="20" t="s">
        <v>42</v>
      </c>
      <c r="B236" s="12"/>
      <c r="C236" s="25">
        <v>1911263</v>
      </c>
      <c r="D236" s="14"/>
      <c r="E236" s="14">
        <v>4015805</v>
      </c>
      <c r="F236" s="14"/>
      <c r="G236" s="14"/>
      <c r="H236" s="14">
        <v>4901873</v>
      </c>
      <c r="I236" s="14">
        <v>472941</v>
      </c>
      <c r="J236" s="14"/>
      <c r="K236" s="33">
        <v>11301882</v>
      </c>
      <c r="L236" s="12"/>
      <c r="M236" s="25">
        <v>937831</v>
      </c>
      <c r="N236" s="14"/>
      <c r="O236" s="14">
        <v>11918260</v>
      </c>
      <c r="P236" s="14"/>
      <c r="Q236" s="14"/>
      <c r="R236" s="14">
        <v>885029</v>
      </c>
      <c r="S236" s="14"/>
      <c r="T236" s="14"/>
      <c r="U236" s="14">
        <v>-5680226</v>
      </c>
      <c r="V236" s="14"/>
      <c r="W236" s="33">
        <v>8060894</v>
      </c>
    </row>
    <row r="237" spans="1:23">
      <c r="A237" s="20" t="s">
        <v>43</v>
      </c>
      <c r="B237" s="12"/>
      <c r="C237" s="25">
        <v>1742000</v>
      </c>
      <c r="D237" s="14"/>
      <c r="E237" s="14">
        <v>3752880</v>
      </c>
      <c r="F237" s="14"/>
      <c r="G237" s="14"/>
      <c r="H237" s="14">
        <v>4420779</v>
      </c>
      <c r="I237" s="14">
        <v>433435</v>
      </c>
      <c r="J237" s="14"/>
      <c r="K237" s="33">
        <v>10349094</v>
      </c>
      <c r="L237" s="12"/>
      <c r="M237" s="25">
        <v>1471348</v>
      </c>
      <c r="N237" s="14"/>
      <c r="O237" s="14">
        <v>14054432</v>
      </c>
      <c r="P237" s="14"/>
      <c r="Q237" s="14"/>
      <c r="R237" s="14">
        <v>1158908</v>
      </c>
      <c r="S237" s="14"/>
      <c r="T237" s="14"/>
      <c r="U237" s="14">
        <v>-8014798</v>
      </c>
      <c r="V237" s="14"/>
      <c r="W237" s="33">
        <v>8669890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18886605</v>
      </c>
      <c r="D250" s="14">
        <v>0</v>
      </c>
      <c r="E250" s="14">
        <v>62233535</v>
      </c>
      <c r="F250" s="14">
        <v>10939152</v>
      </c>
      <c r="G250" s="14">
        <v>2078357</v>
      </c>
      <c r="H250" s="14">
        <v>44303469</v>
      </c>
      <c r="I250" s="14">
        <v>4955876</v>
      </c>
      <c r="J250" s="14">
        <v>0</v>
      </c>
      <c r="K250" s="33">
        <v>143396994</v>
      </c>
      <c r="L250" s="12"/>
      <c r="M250" s="25">
        <v>16711440</v>
      </c>
      <c r="N250" s="14">
        <v>0</v>
      </c>
      <c r="O250" s="14">
        <v>51330964</v>
      </c>
      <c r="P250" s="14">
        <v>9298213</v>
      </c>
      <c r="Q250" s="14">
        <v>2116717</v>
      </c>
      <c r="R250" s="14">
        <v>20856001</v>
      </c>
      <c r="S250" s="14">
        <v>0</v>
      </c>
      <c r="T250" s="14">
        <v>1269786</v>
      </c>
      <c r="U250" s="14">
        <v>3284441</v>
      </c>
      <c r="V250" s="14">
        <v>1674814</v>
      </c>
      <c r="W250" s="33">
        <v>106542376</v>
      </c>
    </row>
    <row r="251" spans="1:23">
      <c r="A251" s="20" t="s">
        <v>41</v>
      </c>
      <c r="B251" s="12"/>
      <c r="C251" s="25">
        <v>17533441</v>
      </c>
      <c r="D251" s="14">
        <v>0</v>
      </c>
      <c r="E251" s="14">
        <v>70191996</v>
      </c>
      <c r="F251" s="14">
        <v>13172439</v>
      </c>
      <c r="G251" s="14">
        <v>2131069</v>
      </c>
      <c r="H251" s="14">
        <v>47546313</v>
      </c>
      <c r="I251" s="14">
        <v>5170434</v>
      </c>
      <c r="J251" s="14">
        <v>0</v>
      </c>
      <c r="K251" s="33">
        <v>155745692</v>
      </c>
      <c r="L251" s="12"/>
      <c r="M251" s="25">
        <v>15980701</v>
      </c>
      <c r="N251" s="14">
        <v>0</v>
      </c>
      <c r="O251" s="14">
        <v>56587110</v>
      </c>
      <c r="P251" s="14">
        <v>10941109</v>
      </c>
      <c r="Q251" s="14">
        <v>2420278</v>
      </c>
      <c r="R251" s="14">
        <v>23717536</v>
      </c>
      <c r="S251" s="14">
        <v>0</v>
      </c>
      <c r="T251" s="14">
        <v>1428533</v>
      </c>
      <c r="U251" s="14">
        <v>2676827</v>
      </c>
      <c r="V251" s="14">
        <v>2473005</v>
      </c>
      <c r="W251" s="33">
        <v>116225099</v>
      </c>
    </row>
    <row r="252" spans="1:23">
      <c r="A252" s="20" t="s">
        <v>42</v>
      </c>
      <c r="B252" s="12"/>
      <c r="C252" s="25">
        <v>17157127</v>
      </c>
      <c r="D252" s="14">
        <v>0</v>
      </c>
      <c r="E252" s="14">
        <v>70298872</v>
      </c>
      <c r="F252" s="14">
        <v>14010051</v>
      </c>
      <c r="G252" s="14">
        <v>2720354</v>
      </c>
      <c r="H252" s="14">
        <v>48540998</v>
      </c>
      <c r="I252" s="14">
        <v>4504731</v>
      </c>
      <c r="J252" s="14">
        <v>0</v>
      </c>
      <c r="K252" s="33">
        <v>157232133</v>
      </c>
      <c r="L252" s="12"/>
      <c r="M252" s="25">
        <v>15375673</v>
      </c>
      <c r="N252" s="14">
        <v>0</v>
      </c>
      <c r="O252" s="14">
        <v>56314184</v>
      </c>
      <c r="P252" s="14">
        <v>12662554</v>
      </c>
      <c r="Q252" s="14">
        <v>3193462</v>
      </c>
      <c r="R252" s="14">
        <v>24521835</v>
      </c>
      <c r="S252" s="14">
        <v>0</v>
      </c>
      <c r="T252" s="14">
        <v>1355742</v>
      </c>
      <c r="U252" s="14">
        <v>2722094</v>
      </c>
      <c r="V252" s="14">
        <v>1947272</v>
      </c>
      <c r="W252" s="33">
        <v>118092816</v>
      </c>
    </row>
    <row r="253" spans="1:23">
      <c r="A253" s="20" t="s">
        <v>43</v>
      </c>
      <c r="B253" s="12"/>
      <c r="C253" s="25">
        <v>18627758</v>
      </c>
      <c r="D253" s="14">
        <v>0</v>
      </c>
      <c r="E253" s="14">
        <v>70826404</v>
      </c>
      <c r="F253" s="14">
        <v>13822825</v>
      </c>
      <c r="G253" s="14">
        <v>3109537</v>
      </c>
      <c r="H253" s="14">
        <v>50018104</v>
      </c>
      <c r="I253" s="14">
        <v>4283488</v>
      </c>
      <c r="J253" s="14">
        <v>0</v>
      </c>
      <c r="K253" s="33">
        <v>160688116</v>
      </c>
      <c r="L253" s="12"/>
      <c r="M253" s="25">
        <v>16573646</v>
      </c>
      <c r="N253" s="14">
        <v>0</v>
      </c>
      <c r="O253" s="14">
        <v>58777677</v>
      </c>
      <c r="P253" s="14">
        <v>12135812</v>
      </c>
      <c r="Q253" s="14">
        <v>3049299</v>
      </c>
      <c r="R253" s="14">
        <v>26429767</v>
      </c>
      <c r="S253" s="14">
        <v>0</v>
      </c>
      <c r="T253" s="14">
        <v>902820</v>
      </c>
      <c r="U253" s="14">
        <v>1815343</v>
      </c>
      <c r="V253" s="14">
        <v>2535881</v>
      </c>
      <c r="W253" s="33">
        <v>122220245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5985920.12</v>
      </c>
      <c r="D264" s="14">
        <v>11587133.24</v>
      </c>
      <c r="E264" s="14">
        <v>34961086.92</v>
      </c>
      <c r="F264" s="14">
        <v>11256940.7</v>
      </c>
      <c r="G264" s="14">
        <v>12883372.74</v>
      </c>
      <c r="H264" s="14">
        <v>32141249.02</v>
      </c>
      <c r="I264" s="14">
        <v>6896356.43</v>
      </c>
      <c r="J264" s="14">
        <v>4151</v>
      </c>
      <c r="K264" s="33">
        <v>115716210.17</v>
      </c>
      <c r="L264" s="12"/>
      <c r="M264" s="25">
        <v>5670972.51</v>
      </c>
      <c r="N264" s="14">
        <v>11346762.77</v>
      </c>
      <c r="O264" s="14">
        <v>28741991.34</v>
      </c>
      <c r="P264" s="14">
        <v>10263138.49</v>
      </c>
      <c r="Q264" s="14">
        <v>16620374.65</v>
      </c>
      <c r="R264" s="14">
        <v>24761891.89</v>
      </c>
      <c r="S264" s="14">
        <v>2730654.42</v>
      </c>
      <c r="T264" s="14">
        <v>80627.11</v>
      </c>
      <c r="U264" s="14">
        <v>2415573.05</v>
      </c>
      <c r="V264" s="14"/>
      <c r="W264" s="33">
        <v>102631986.23</v>
      </c>
    </row>
    <row r="265" spans="1:23">
      <c r="A265" s="20" t="s">
        <v>41</v>
      </c>
      <c r="B265" s="12"/>
      <c r="C265" s="25">
        <v>6054443</v>
      </c>
      <c r="D265" s="14">
        <v>12458540</v>
      </c>
      <c r="E265" s="14">
        <v>36730011.58</v>
      </c>
      <c r="F265" s="14">
        <v>13605091</v>
      </c>
      <c r="G265" s="14">
        <v>10954020.52</v>
      </c>
      <c r="H265" s="14">
        <v>32201676.92</v>
      </c>
      <c r="I265" s="14">
        <v>6171719</v>
      </c>
      <c r="J265" s="14">
        <v>29148</v>
      </c>
      <c r="K265" s="33">
        <v>118204650.02</v>
      </c>
      <c r="L265" s="12"/>
      <c r="M265" s="25">
        <v>5777027.07</v>
      </c>
      <c r="N265" s="14">
        <v>11828659.04</v>
      </c>
      <c r="O265" s="14">
        <v>31607528.18</v>
      </c>
      <c r="P265" s="14">
        <v>12249972.68</v>
      </c>
      <c r="Q265" s="14">
        <v>12202243.94</v>
      </c>
      <c r="R265" s="14">
        <v>24762339.47</v>
      </c>
      <c r="S265" s="14">
        <v>3814918.89</v>
      </c>
      <c r="T265" s="14">
        <v>-13521.32</v>
      </c>
      <c r="U265" s="14">
        <v>2283209.48</v>
      </c>
      <c r="V265" s="14"/>
      <c r="W265" s="33">
        <v>104512377.43</v>
      </c>
    </row>
    <row r="266" spans="1:23">
      <c r="A266" s="20" t="s">
        <v>42</v>
      </c>
      <c r="B266" s="12"/>
      <c r="C266" s="25">
        <v>5652020</v>
      </c>
      <c r="D266" s="14">
        <v>11632656</v>
      </c>
      <c r="E266" s="14">
        <v>41694761.11</v>
      </c>
      <c r="F266" s="14">
        <v>17106631</v>
      </c>
      <c r="G266" s="14">
        <v>9201072.89</v>
      </c>
      <c r="H266" s="14">
        <v>33826875.01</v>
      </c>
      <c r="I266" s="14">
        <v>6069983</v>
      </c>
      <c r="J266" s="14">
        <v>179224</v>
      </c>
      <c r="K266" s="33">
        <v>125363223.01</v>
      </c>
      <c r="L266" s="12"/>
      <c r="M266" s="25">
        <v>5320874.18</v>
      </c>
      <c r="N266" s="14">
        <v>11185085.08</v>
      </c>
      <c r="O266" s="14">
        <v>36915265.54</v>
      </c>
      <c r="P266" s="14">
        <v>15305179.38</v>
      </c>
      <c r="Q266" s="14">
        <v>9709329.31</v>
      </c>
      <c r="R266" s="14">
        <v>26960892.97</v>
      </c>
      <c r="S266" s="14">
        <v>2617393.49</v>
      </c>
      <c r="T266" s="14">
        <v>92012.67</v>
      </c>
      <c r="U266" s="14">
        <v>2933232.98</v>
      </c>
      <c r="V266" s="14"/>
      <c r="W266" s="33">
        <v>111039265.6</v>
      </c>
    </row>
    <row r="267" spans="1:23">
      <c r="A267" s="20" t="s">
        <v>43</v>
      </c>
      <c r="B267" s="12"/>
      <c r="C267" s="25">
        <v>6799899</v>
      </c>
      <c r="D267" s="14">
        <v>11134101</v>
      </c>
      <c r="E267" s="14">
        <v>39947968.07</v>
      </c>
      <c r="F267" s="14">
        <v>14631019</v>
      </c>
      <c r="G267" s="14">
        <v>9589352.93</v>
      </c>
      <c r="H267" s="14">
        <v>35357773.98</v>
      </c>
      <c r="I267" s="14">
        <v>6803970</v>
      </c>
      <c r="J267" s="14">
        <v>120717</v>
      </c>
      <c r="K267" s="33">
        <v>124384800.98</v>
      </c>
      <c r="L267" s="12"/>
      <c r="M267" s="25">
        <v>6302118.86</v>
      </c>
      <c r="N267" s="14">
        <v>10543725.15</v>
      </c>
      <c r="O267" s="14">
        <v>37037925.71</v>
      </c>
      <c r="P267" s="14">
        <v>13229293.74</v>
      </c>
      <c r="Q267" s="14">
        <v>7156723.13</v>
      </c>
      <c r="R267" s="14">
        <v>28447027.52</v>
      </c>
      <c r="S267" s="14">
        <v>5046144.57</v>
      </c>
      <c r="T267" s="14">
        <v>143305.81</v>
      </c>
      <c r="U267" s="14">
        <v>1720927.43</v>
      </c>
      <c r="V267" s="14"/>
      <c r="W267" s="33">
        <v>109627191.92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22796773</v>
      </c>
      <c r="D271" s="14">
        <v>46555285</v>
      </c>
      <c r="E271" s="14">
        <v>89318959</v>
      </c>
      <c r="F271" s="14">
        <v>43713974</v>
      </c>
      <c r="G271" s="14">
        <v>16718094</v>
      </c>
      <c r="H271" s="14">
        <v>155825963</v>
      </c>
      <c r="I271" s="14">
        <v>12660505</v>
      </c>
      <c r="J271" s="14">
        <v>3365252</v>
      </c>
      <c r="K271" s="33">
        <v>390954805</v>
      </c>
      <c r="L271" s="12"/>
      <c r="M271" s="25">
        <v>20429038</v>
      </c>
      <c r="N271" s="14">
        <v>42034534</v>
      </c>
      <c r="O271" s="14">
        <v>72427948</v>
      </c>
      <c r="P271" s="14">
        <v>36589870</v>
      </c>
      <c r="Q271" s="14">
        <v>13437309</v>
      </c>
      <c r="R271" s="14">
        <v>99371198</v>
      </c>
      <c r="S271" s="14">
        <v>11824408</v>
      </c>
      <c r="T271" s="14">
        <v>3365251</v>
      </c>
      <c r="U271" s="14">
        <v>7975174</v>
      </c>
      <c r="V271" s="14"/>
      <c r="W271" s="33">
        <v>307454730</v>
      </c>
    </row>
    <row r="272" spans="1:23">
      <c r="A272" s="20" t="s">
        <v>41</v>
      </c>
      <c r="B272" s="12"/>
      <c r="C272" s="25">
        <v>25461769</v>
      </c>
      <c r="D272" s="14">
        <v>47421023</v>
      </c>
      <c r="E272" s="14">
        <v>97573711</v>
      </c>
      <c r="F272" s="14">
        <v>50235525</v>
      </c>
      <c r="G272" s="14">
        <v>18079244</v>
      </c>
      <c r="H272" s="14">
        <v>169923420</v>
      </c>
      <c r="I272" s="14">
        <v>7638823</v>
      </c>
      <c r="J272" s="14">
        <v>6686394</v>
      </c>
      <c r="K272" s="33">
        <v>423019909</v>
      </c>
      <c r="L272" s="12"/>
      <c r="M272" s="25">
        <v>23077032</v>
      </c>
      <c r="N272" s="14">
        <v>43358936</v>
      </c>
      <c r="O272" s="14">
        <v>80589609</v>
      </c>
      <c r="P272" s="14">
        <v>42800578</v>
      </c>
      <c r="Q272" s="14">
        <v>14587468</v>
      </c>
      <c r="R272" s="14">
        <v>111914507</v>
      </c>
      <c r="S272" s="14">
        <v>7196504</v>
      </c>
      <c r="T272" s="14">
        <v>6686394</v>
      </c>
      <c r="U272" s="14">
        <v>7554842</v>
      </c>
      <c r="V272" s="14"/>
      <c r="W272" s="33">
        <v>337765870</v>
      </c>
    </row>
    <row r="273" spans="1:23">
      <c r="A273" s="20" t="s">
        <v>42</v>
      </c>
      <c r="B273" s="12"/>
      <c r="C273" s="25">
        <v>23991556</v>
      </c>
      <c r="D273" s="14">
        <v>43972947</v>
      </c>
      <c r="E273" s="14">
        <v>100356759</v>
      </c>
      <c r="F273" s="14">
        <v>51034432</v>
      </c>
      <c r="G273" s="14">
        <v>27574802</v>
      </c>
      <c r="H273" s="14">
        <v>160512558</v>
      </c>
      <c r="I273" s="14">
        <v>10548787</v>
      </c>
      <c r="J273" s="14">
        <v>4433164</v>
      </c>
      <c r="K273" s="33">
        <v>422425005</v>
      </c>
      <c r="L273" s="12"/>
      <c r="M273" s="25">
        <v>21416291</v>
      </c>
      <c r="N273" s="14">
        <v>39776862</v>
      </c>
      <c r="O273" s="14">
        <v>81790306</v>
      </c>
      <c r="P273" s="14">
        <v>42860890</v>
      </c>
      <c r="Q273" s="14">
        <v>22330392</v>
      </c>
      <c r="R273" s="14">
        <v>105813519</v>
      </c>
      <c r="S273" s="14">
        <v>9850148</v>
      </c>
      <c r="T273" s="14">
        <v>4433164</v>
      </c>
      <c r="U273" s="14">
        <v>10153360</v>
      </c>
      <c r="V273" s="14"/>
      <c r="W273" s="33">
        <v>338424932</v>
      </c>
    </row>
    <row r="274" spans="1:23">
      <c r="A274" s="20" t="s">
        <v>43</v>
      </c>
      <c r="B274" s="12"/>
      <c r="C274" s="25">
        <v>25891008</v>
      </c>
      <c r="D274" s="14">
        <v>50865912</v>
      </c>
      <c r="E274" s="14">
        <v>97523189</v>
      </c>
      <c r="F274" s="14">
        <v>48491145</v>
      </c>
      <c r="G274" s="14">
        <v>22672719</v>
      </c>
      <c r="H274" s="14">
        <v>166523604</v>
      </c>
      <c r="I274" s="14">
        <v>12597692</v>
      </c>
      <c r="J274" s="14">
        <v>4062982</v>
      </c>
      <c r="K274" s="33">
        <v>428628251</v>
      </c>
      <c r="L274" s="12"/>
      <c r="M274" s="25">
        <v>23066171</v>
      </c>
      <c r="N274" s="14">
        <v>45940159</v>
      </c>
      <c r="O274" s="14">
        <v>79466710</v>
      </c>
      <c r="P274" s="14">
        <v>40622639</v>
      </c>
      <c r="Q274" s="14">
        <v>18339218</v>
      </c>
      <c r="R274" s="14">
        <v>109152247</v>
      </c>
      <c r="S274" s="14">
        <v>11699000</v>
      </c>
      <c r="T274" s="14">
        <v>4062982</v>
      </c>
      <c r="U274" s="14">
        <v>9052102</v>
      </c>
      <c r="V274" s="14"/>
      <c r="W274" s="33">
        <v>341401228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2801251</v>
      </c>
      <c r="D278" s="14">
        <v>5799521</v>
      </c>
      <c r="E278" s="14">
        <v>17286017</v>
      </c>
      <c r="F278" s="14">
        <v>9812698</v>
      </c>
      <c r="G278" s="14">
        <v>4821436</v>
      </c>
      <c r="H278" s="14">
        <v>33633964</v>
      </c>
      <c r="I278" s="14">
        <v>3596712</v>
      </c>
      <c r="J278" s="14">
        <v>334702</v>
      </c>
      <c r="K278" s="33">
        <v>78086301</v>
      </c>
      <c r="L278" s="12"/>
      <c r="M278" s="25">
        <v>2558760</v>
      </c>
      <c r="N278" s="14">
        <v>5328243</v>
      </c>
      <c r="O278" s="14">
        <v>14543939</v>
      </c>
      <c r="P278" s="14">
        <v>8307350</v>
      </c>
      <c r="Q278" s="14">
        <v>4087105</v>
      </c>
      <c r="R278" s="14">
        <v>19798837</v>
      </c>
      <c r="S278" s="14">
        <v>3332915</v>
      </c>
      <c r="T278" s="14">
        <v>334702</v>
      </c>
      <c r="U278" s="14">
        <v>1893379</v>
      </c>
      <c r="V278" s="14"/>
      <c r="W278" s="33">
        <v>60185230</v>
      </c>
    </row>
    <row r="279" spans="1:23">
      <c r="A279" s="20" t="s">
        <v>41</v>
      </c>
      <c r="B279" s="12"/>
      <c r="C279" s="25">
        <v>2479847</v>
      </c>
      <c r="D279" s="14">
        <v>5701268</v>
      </c>
      <c r="E279" s="14">
        <v>18098354</v>
      </c>
      <c r="F279" s="14">
        <v>9369155</v>
      </c>
      <c r="G279" s="14">
        <v>4523144</v>
      </c>
      <c r="H279" s="14">
        <v>33782688</v>
      </c>
      <c r="I279" s="14">
        <v>2872231</v>
      </c>
      <c r="J279" s="14">
        <v>420885</v>
      </c>
      <c r="K279" s="33">
        <v>77247572</v>
      </c>
      <c r="L279" s="12"/>
      <c r="M279" s="25">
        <v>2326744</v>
      </c>
      <c r="N279" s="14">
        <v>5454000</v>
      </c>
      <c r="O279" s="14">
        <v>15154700</v>
      </c>
      <c r="P279" s="14">
        <v>8082427</v>
      </c>
      <c r="Q279" s="14">
        <v>3884838</v>
      </c>
      <c r="R279" s="14">
        <v>19660177</v>
      </c>
      <c r="S279" s="14">
        <v>2820280</v>
      </c>
      <c r="T279" s="14">
        <v>420885</v>
      </c>
      <c r="U279" s="14">
        <v>1967442</v>
      </c>
      <c r="V279" s="14"/>
      <c r="W279" s="33">
        <v>59771493</v>
      </c>
    </row>
    <row r="280" spans="1:23">
      <c r="A280" s="20" t="s">
        <v>42</v>
      </c>
      <c r="B280" s="12"/>
      <c r="C280" s="25">
        <v>2504551</v>
      </c>
      <c r="D280" s="14">
        <v>5485292</v>
      </c>
      <c r="E280" s="14">
        <v>17289860</v>
      </c>
      <c r="F280" s="14">
        <v>8872835</v>
      </c>
      <c r="G280" s="14">
        <v>5188407</v>
      </c>
      <c r="H280" s="14">
        <v>30492800</v>
      </c>
      <c r="I280" s="14">
        <v>3097819</v>
      </c>
      <c r="J280" s="14">
        <v>277149</v>
      </c>
      <c r="K280" s="33">
        <v>73208713</v>
      </c>
      <c r="L280" s="12"/>
      <c r="M280" s="25">
        <v>2295050</v>
      </c>
      <c r="N280" s="14">
        <v>5103922</v>
      </c>
      <c r="O280" s="14">
        <v>14083611</v>
      </c>
      <c r="P280" s="14">
        <v>7433663</v>
      </c>
      <c r="Q280" s="14">
        <v>4394633</v>
      </c>
      <c r="R280" s="14">
        <v>17293442</v>
      </c>
      <c r="S280" s="14">
        <v>2911978</v>
      </c>
      <c r="T280" s="14">
        <v>277149</v>
      </c>
      <c r="U280" s="14">
        <v>2046939</v>
      </c>
      <c r="V280" s="14"/>
      <c r="W280" s="33">
        <v>55840387</v>
      </c>
    </row>
    <row r="281" spans="1:23">
      <c r="A281" s="20" t="s">
        <v>43</v>
      </c>
      <c r="B281" s="12"/>
      <c r="C281" s="25">
        <v>2117927</v>
      </c>
      <c r="D281" s="14">
        <v>6054240</v>
      </c>
      <c r="E281" s="14">
        <v>17342334</v>
      </c>
      <c r="F281" s="14">
        <v>8914089</v>
      </c>
      <c r="G281" s="14">
        <v>6028945</v>
      </c>
      <c r="H281" s="14">
        <v>36543640</v>
      </c>
      <c r="I281" s="14">
        <v>2152381</v>
      </c>
      <c r="J281" s="14">
        <v>212579</v>
      </c>
      <c r="K281" s="33">
        <v>79366135</v>
      </c>
      <c r="L281" s="12"/>
      <c r="M281" s="25">
        <v>1976303</v>
      </c>
      <c r="N281" s="14">
        <v>5658370</v>
      </c>
      <c r="O281" s="14">
        <v>14537221</v>
      </c>
      <c r="P281" s="14">
        <v>7550448</v>
      </c>
      <c r="Q281" s="14">
        <v>5161670</v>
      </c>
      <c r="R281" s="14">
        <v>21445365</v>
      </c>
      <c r="S281" s="14">
        <v>2032590</v>
      </c>
      <c r="T281" s="14">
        <v>212579</v>
      </c>
      <c r="U281" s="14">
        <v>1923710</v>
      </c>
      <c r="V281" s="14">
        <v>0</v>
      </c>
      <c r="W281" s="33">
        <v>60498256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3916378</v>
      </c>
      <c r="D285" s="14">
        <v>11614572</v>
      </c>
      <c r="E285" s="14">
        <v>30502612</v>
      </c>
      <c r="F285" s="14">
        <v>15336437</v>
      </c>
      <c r="G285" s="14"/>
      <c r="H285" s="14">
        <v>49135867</v>
      </c>
      <c r="I285" s="14">
        <v>1329550</v>
      </c>
      <c r="J285" s="14"/>
      <c r="K285" s="33">
        <v>111835416</v>
      </c>
      <c r="L285" s="12"/>
      <c r="M285" s="25">
        <v>6848892</v>
      </c>
      <c r="N285" s="14">
        <v>9599834</v>
      </c>
      <c r="O285" s="14">
        <v>24320804</v>
      </c>
      <c r="P285" s="14">
        <v>14042576</v>
      </c>
      <c r="Q285" s="14"/>
      <c r="R285" s="14">
        <v>28497226</v>
      </c>
      <c r="S285" s="14">
        <v>3408133</v>
      </c>
      <c r="T285" s="14">
        <v>213692</v>
      </c>
      <c r="U285" s="14">
        <v>3609683</v>
      </c>
      <c r="V285" s="14"/>
      <c r="W285" s="33">
        <v>90540840</v>
      </c>
    </row>
    <row r="286" spans="1:23">
      <c r="A286" s="20" t="s">
        <v>41</v>
      </c>
      <c r="B286" s="12"/>
      <c r="C286" s="25">
        <v>3900727</v>
      </c>
      <c r="D286" s="14">
        <v>9992834</v>
      </c>
      <c r="E286" s="14">
        <v>30553555</v>
      </c>
      <c r="F286" s="14">
        <v>16462006</v>
      </c>
      <c r="G286" s="14"/>
      <c r="H286" s="14">
        <v>46466848</v>
      </c>
      <c r="I286" s="14">
        <v>1461800</v>
      </c>
      <c r="J286" s="14"/>
      <c r="K286" s="33">
        <v>108837770</v>
      </c>
      <c r="L286" s="12"/>
      <c r="M286" s="25">
        <v>6413244</v>
      </c>
      <c r="N286" s="14">
        <v>8597971</v>
      </c>
      <c r="O286" s="14">
        <v>24994995</v>
      </c>
      <c r="P286" s="14">
        <v>14305075</v>
      </c>
      <c r="Q286" s="14"/>
      <c r="R286" s="14">
        <v>25399771</v>
      </c>
      <c r="S286" s="14">
        <v>3292822</v>
      </c>
      <c r="T286" s="14">
        <v>327694</v>
      </c>
      <c r="U286" s="14">
        <v>3535211</v>
      </c>
      <c r="V286" s="14"/>
      <c r="W286" s="33">
        <v>86866783</v>
      </c>
    </row>
    <row r="287" spans="1:23">
      <c r="A287" s="20" t="s">
        <v>42</v>
      </c>
      <c r="B287" s="12"/>
      <c r="C287" s="25">
        <v>3879245</v>
      </c>
      <c r="D287" s="14">
        <v>11543447</v>
      </c>
      <c r="E287" s="14">
        <v>34262869</v>
      </c>
      <c r="F287" s="14">
        <v>15032290</v>
      </c>
      <c r="G287" s="14"/>
      <c r="H287" s="14">
        <v>52044756</v>
      </c>
      <c r="I287" s="14">
        <v>1823570</v>
      </c>
      <c r="J287" s="14"/>
      <c r="K287" s="33">
        <v>118586177</v>
      </c>
      <c r="L287" s="12"/>
      <c r="M287" s="25">
        <v>5927756</v>
      </c>
      <c r="N287" s="14">
        <v>10740455</v>
      </c>
      <c r="O287" s="14">
        <v>26958847</v>
      </c>
      <c r="P287" s="14">
        <v>11657288</v>
      </c>
      <c r="Q287" s="14"/>
      <c r="R287" s="14">
        <v>29450332</v>
      </c>
      <c r="S287" s="14">
        <v>417881</v>
      </c>
      <c r="T287" s="14">
        <v>86419</v>
      </c>
      <c r="U287" s="14">
        <v>3287387</v>
      </c>
      <c r="V287" s="14"/>
      <c r="W287" s="33">
        <v>88526365</v>
      </c>
    </row>
    <row r="288" spans="1:23">
      <c r="A288" s="20" t="s">
        <v>43</v>
      </c>
      <c r="B288" s="12"/>
      <c r="C288" s="25">
        <v>4329777</v>
      </c>
      <c r="D288" s="14">
        <v>12710163</v>
      </c>
      <c r="E288" s="14">
        <v>35647658</v>
      </c>
      <c r="F288" s="14">
        <v>14915337</v>
      </c>
      <c r="G288" s="14"/>
      <c r="H288" s="14">
        <v>50253081</v>
      </c>
      <c r="I288" s="14">
        <v>2121013</v>
      </c>
      <c r="J288" s="14"/>
      <c r="K288" s="33">
        <v>119977029</v>
      </c>
      <c r="L288" s="12"/>
      <c r="M288" s="25">
        <v>5892446</v>
      </c>
      <c r="N288" s="14">
        <v>12336014</v>
      </c>
      <c r="O288" s="14">
        <v>30804009</v>
      </c>
      <c r="P288" s="14">
        <v>13662874</v>
      </c>
      <c r="Q288" s="14"/>
      <c r="R288" s="14">
        <v>32403988</v>
      </c>
      <c r="S288" s="14">
        <v>514228</v>
      </c>
      <c r="T288" s="14">
        <v>143708</v>
      </c>
      <c r="U288" s="14">
        <v>3173610</v>
      </c>
      <c r="V288" s="14"/>
      <c r="W288" s="33">
        <v>98930877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115</v>
      </c>
      <c r="D4" s="9"/>
      <c r="E4" s="9"/>
      <c r="F4" s="9"/>
      <c r="G4" s="9"/>
      <c r="H4" s="9"/>
      <c r="I4" s="9"/>
      <c r="J4" s="9"/>
      <c r="K4" s="10"/>
      <c r="M4" s="11" t="s">
        <v>116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>
        <v>0</v>
      </c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3">
        <v>0</v>
      </c>
      <c r="L123" s="12"/>
      <c r="M123" s="2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3">
        <v>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33">
        <v>0</v>
      </c>
      <c r="L143" s="12"/>
      <c r="M143" s="25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33">
        <v>0</v>
      </c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457620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186180</v>
      </c>
      <c r="J150" s="14">
        <v>0</v>
      </c>
      <c r="K150" s="33">
        <v>643800</v>
      </c>
      <c r="L150" s="12"/>
      <c r="M150" s="25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0</v>
      </c>
    </row>
    <row r="151" spans="1:23">
      <c r="A151" s="20" t="s">
        <v>41</v>
      </c>
      <c r="B151" s="12"/>
      <c r="C151" s="25">
        <v>453270</v>
      </c>
      <c r="D151" s="14">
        <v>0</v>
      </c>
      <c r="E151" s="14">
        <v>2320</v>
      </c>
      <c r="F151" s="14">
        <v>0</v>
      </c>
      <c r="G151" s="14">
        <v>0</v>
      </c>
      <c r="H151" s="14">
        <v>0</v>
      </c>
      <c r="I151" s="14">
        <v>168780</v>
      </c>
      <c r="J151" s="14">
        <v>0</v>
      </c>
      <c r="K151" s="33">
        <v>624370</v>
      </c>
      <c r="L151" s="12"/>
      <c r="M151" s="2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0</v>
      </c>
    </row>
    <row r="152" spans="1:23">
      <c r="A152" s="20" t="s">
        <v>42</v>
      </c>
      <c r="B152" s="12"/>
      <c r="C152" s="25">
        <v>585280</v>
      </c>
      <c r="D152" s="14"/>
      <c r="E152" s="14"/>
      <c r="F152" s="14"/>
      <c r="G152" s="14"/>
      <c r="H152" s="14"/>
      <c r="I152" s="14">
        <v>79130</v>
      </c>
      <c r="J152" s="14"/>
      <c r="K152" s="33">
        <v>664410</v>
      </c>
      <c r="L152" s="12"/>
      <c r="M152" s="25">
        <v>-240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33">
        <v>-240</v>
      </c>
    </row>
    <row r="153" spans="1:23">
      <c r="A153" s="20" t="s">
        <v>43</v>
      </c>
      <c r="B153" s="12"/>
      <c r="C153" s="25">
        <v>535990</v>
      </c>
      <c r="D153" s="14"/>
      <c r="E153" s="14"/>
      <c r="F153" s="14"/>
      <c r="G153" s="14"/>
      <c r="H153" s="14"/>
      <c r="I153" s="14">
        <v>62310</v>
      </c>
      <c r="J153" s="14"/>
      <c r="K153" s="33">
        <v>598300</v>
      </c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343415</v>
      </c>
      <c r="D178" s="14"/>
      <c r="E178" s="14"/>
      <c r="F178" s="14"/>
      <c r="G178" s="14"/>
      <c r="H178" s="14"/>
      <c r="I178" s="14">
        <v>31787</v>
      </c>
      <c r="J178" s="14"/>
      <c r="K178" s="33">
        <v>375202</v>
      </c>
      <c r="L178" s="12"/>
      <c r="M178" s="25"/>
      <c r="N178" s="14"/>
      <c r="O178" s="14"/>
      <c r="P178" s="14"/>
      <c r="Q178" s="14"/>
      <c r="R178" s="14"/>
      <c r="S178" s="14"/>
      <c r="T178" s="14"/>
      <c r="U178" s="14">
        <v>0</v>
      </c>
      <c r="V178" s="14"/>
      <c r="W178" s="33">
        <v>0</v>
      </c>
    </row>
    <row r="179" spans="1:23">
      <c r="A179" s="20" t="s">
        <v>41</v>
      </c>
      <c r="B179" s="12"/>
      <c r="C179" s="25">
        <v>310949</v>
      </c>
      <c r="D179" s="14"/>
      <c r="E179" s="14"/>
      <c r="F179" s="14"/>
      <c r="G179" s="14"/>
      <c r="H179" s="14">
        <v>79</v>
      </c>
      <c r="I179" s="14">
        <v>46560</v>
      </c>
      <c r="J179" s="14"/>
      <c r="K179" s="33">
        <v>357588</v>
      </c>
      <c r="L179" s="12"/>
      <c r="M179" s="25"/>
      <c r="N179" s="14"/>
      <c r="O179" s="14"/>
      <c r="P179" s="14"/>
      <c r="Q179" s="14"/>
      <c r="R179" s="14"/>
      <c r="S179" s="14"/>
      <c r="T179" s="14">
        <v>76</v>
      </c>
      <c r="U179" s="14">
        <v>366</v>
      </c>
      <c r="V179" s="14"/>
      <c r="W179" s="33">
        <v>442</v>
      </c>
    </row>
    <row r="180" spans="1:23">
      <c r="A180" s="20" t="s">
        <v>42</v>
      </c>
      <c r="B180" s="12"/>
      <c r="C180" s="25">
        <v>324618</v>
      </c>
      <c r="D180" s="14"/>
      <c r="E180" s="14">
        <v>1300</v>
      </c>
      <c r="F180" s="14"/>
      <c r="G180" s="14"/>
      <c r="H180" s="14"/>
      <c r="I180" s="14">
        <v>34159</v>
      </c>
      <c r="J180" s="14"/>
      <c r="K180" s="33">
        <v>360077</v>
      </c>
      <c r="L180" s="12"/>
      <c r="M180" s="25"/>
      <c r="N180" s="14"/>
      <c r="O180" s="14"/>
      <c r="P180" s="14"/>
      <c r="Q180" s="14"/>
      <c r="R180" s="14"/>
      <c r="S180" s="14"/>
      <c r="T180" s="14">
        <v>-1508</v>
      </c>
      <c r="U180" s="14">
        <v>-4941</v>
      </c>
      <c r="V180" s="14"/>
      <c r="W180" s="33">
        <v>-6449</v>
      </c>
    </row>
    <row r="181" spans="1:23">
      <c r="A181" s="20" t="s">
        <v>43</v>
      </c>
      <c r="B181" s="12"/>
      <c r="C181" s="25">
        <v>357042</v>
      </c>
      <c r="D181" s="14"/>
      <c r="E181" s="14"/>
      <c r="F181" s="14"/>
      <c r="G181" s="14"/>
      <c r="H181" s="14">
        <v>950</v>
      </c>
      <c r="I181" s="14">
        <v>31778</v>
      </c>
      <c r="J181" s="14"/>
      <c r="K181" s="33">
        <v>389770</v>
      </c>
      <c r="L181" s="12"/>
      <c r="M181" s="25">
        <v>1217</v>
      </c>
      <c r="N181" s="14"/>
      <c r="O181" s="14"/>
      <c r="P181" s="14"/>
      <c r="Q181" s="14"/>
      <c r="R181" s="14"/>
      <c r="S181" s="14"/>
      <c r="T181" s="14"/>
      <c r="U181" s="14">
        <v>-11628</v>
      </c>
      <c r="V181" s="14"/>
      <c r="W181" s="33">
        <v>-10411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1003804</v>
      </c>
      <c r="D185" s="14">
        <v>0</v>
      </c>
      <c r="E185" s="14">
        <v>165698</v>
      </c>
      <c r="F185" s="14">
        <v>0</v>
      </c>
      <c r="G185" s="14">
        <v>0</v>
      </c>
      <c r="H185" s="14">
        <v>40103</v>
      </c>
      <c r="I185" s="14">
        <v>238450</v>
      </c>
      <c r="J185" s="14">
        <v>0</v>
      </c>
      <c r="K185" s="33">
        <v>1448055</v>
      </c>
      <c r="L185" s="12"/>
      <c r="M185" s="25">
        <v>215679</v>
      </c>
      <c r="N185" s="14">
        <v>0</v>
      </c>
      <c r="O185" s="14">
        <v>66887</v>
      </c>
      <c r="P185" s="14">
        <v>0</v>
      </c>
      <c r="Q185" s="14">
        <v>0</v>
      </c>
      <c r="R185" s="14">
        <v>191</v>
      </c>
      <c r="S185" s="14">
        <v>0</v>
      </c>
      <c r="T185" s="14">
        <v>0</v>
      </c>
      <c r="U185" s="14">
        <v>0</v>
      </c>
      <c r="V185" s="14">
        <v>0</v>
      </c>
      <c r="W185" s="33">
        <v>282757</v>
      </c>
    </row>
    <row r="186" spans="1:23">
      <c r="A186" s="20" t="s">
        <v>41</v>
      </c>
      <c r="B186" s="12"/>
      <c r="C186" s="25">
        <v>1040475</v>
      </c>
      <c r="D186" s="14">
        <v>0</v>
      </c>
      <c r="E186" s="14">
        <v>250514</v>
      </c>
      <c r="F186" s="14">
        <v>0</v>
      </c>
      <c r="G186" s="14">
        <v>0</v>
      </c>
      <c r="H186" s="14">
        <v>2988</v>
      </c>
      <c r="I186" s="14">
        <v>299919</v>
      </c>
      <c r="J186" s="14">
        <v>0</v>
      </c>
      <c r="K186" s="33">
        <v>1593896</v>
      </c>
      <c r="L186" s="12"/>
      <c r="M186" s="25">
        <v>378578</v>
      </c>
      <c r="N186" s="14">
        <v>0</v>
      </c>
      <c r="O186" s="14">
        <v>165649</v>
      </c>
      <c r="P186" s="14">
        <v>0</v>
      </c>
      <c r="Q186" s="14">
        <v>0</v>
      </c>
      <c r="R186" s="14">
        <v>8177</v>
      </c>
      <c r="S186" s="14">
        <v>0</v>
      </c>
      <c r="T186" s="14">
        <v>0</v>
      </c>
      <c r="U186" s="14">
        <v>0</v>
      </c>
      <c r="V186" s="14">
        <v>0</v>
      </c>
      <c r="W186" s="33">
        <v>552404</v>
      </c>
    </row>
    <row r="187" spans="1:23">
      <c r="A187" s="20" t="s">
        <v>42</v>
      </c>
      <c r="B187" s="12"/>
      <c r="C187" s="25">
        <v>959456</v>
      </c>
      <c r="D187" s="14">
        <v>0</v>
      </c>
      <c r="E187" s="14">
        <v>687579</v>
      </c>
      <c r="F187" s="14">
        <v>0</v>
      </c>
      <c r="G187" s="14">
        <v>0</v>
      </c>
      <c r="H187" s="14">
        <v>0</v>
      </c>
      <c r="I187" s="14">
        <v>313901</v>
      </c>
      <c r="J187" s="14">
        <v>0</v>
      </c>
      <c r="K187" s="33">
        <v>1960936</v>
      </c>
      <c r="L187" s="12"/>
      <c r="M187" s="25">
        <v>131421</v>
      </c>
      <c r="N187" s="14">
        <v>0</v>
      </c>
      <c r="O187" s="14">
        <v>196468</v>
      </c>
      <c r="P187" s="14">
        <v>0</v>
      </c>
      <c r="Q187" s="14">
        <v>0</v>
      </c>
      <c r="R187" s="14">
        <v>3413</v>
      </c>
      <c r="S187" s="14">
        <v>0</v>
      </c>
      <c r="T187" s="14">
        <v>0</v>
      </c>
      <c r="U187" s="14">
        <v>0</v>
      </c>
      <c r="V187" s="14">
        <v>0</v>
      </c>
      <c r="W187" s="33">
        <v>331302</v>
      </c>
    </row>
    <row r="188" spans="1:23">
      <c r="A188" s="20" t="s">
        <v>43</v>
      </c>
      <c r="B188" s="12"/>
      <c r="C188" s="25">
        <v>899971</v>
      </c>
      <c r="D188" s="14">
        <v>0</v>
      </c>
      <c r="E188" s="14">
        <v>669232</v>
      </c>
      <c r="F188" s="14">
        <v>0</v>
      </c>
      <c r="G188" s="14">
        <v>0</v>
      </c>
      <c r="H188" s="14">
        <v>0</v>
      </c>
      <c r="I188" s="14">
        <v>325116</v>
      </c>
      <c r="J188" s="14">
        <v>0</v>
      </c>
      <c r="K188" s="33">
        <v>1894319</v>
      </c>
      <c r="L188" s="12"/>
      <c r="M188" s="25">
        <v>101172</v>
      </c>
      <c r="N188" s="14">
        <v>0</v>
      </c>
      <c r="O188" s="14">
        <v>76323</v>
      </c>
      <c r="P188" s="14"/>
      <c r="Q188" s="14"/>
      <c r="R188" s="14"/>
      <c r="S188" s="14"/>
      <c r="T188" s="14"/>
      <c r="U188" s="14"/>
      <c r="V188" s="14"/>
      <c r="W188" s="33">
        <v>177495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452809</v>
      </c>
      <c r="D206" s="14">
        <v>0</v>
      </c>
      <c r="E206" s="14">
        <v>208647</v>
      </c>
      <c r="F206" s="14">
        <v>126867</v>
      </c>
      <c r="G206" s="14">
        <v>-8642</v>
      </c>
      <c r="H206" s="14">
        <v>0</v>
      </c>
      <c r="I206" s="14">
        <v>148827</v>
      </c>
      <c r="J206" s="14">
        <v>0</v>
      </c>
      <c r="K206" s="33">
        <v>928508</v>
      </c>
      <c r="L206" s="12"/>
      <c r="M206" s="25">
        <v>14918</v>
      </c>
      <c r="N206" s="14">
        <v>0</v>
      </c>
      <c r="O206" s="14">
        <v>24152</v>
      </c>
      <c r="P206" s="14">
        <v>652</v>
      </c>
      <c r="Q206" s="14">
        <v>0</v>
      </c>
      <c r="R206" s="14">
        <v>-109</v>
      </c>
      <c r="S206" s="14">
        <v>14804</v>
      </c>
      <c r="T206" s="14">
        <v>10387</v>
      </c>
      <c r="U206" s="14">
        <v>23524</v>
      </c>
      <c r="V206" s="14">
        <v>0</v>
      </c>
      <c r="W206" s="33">
        <v>88328</v>
      </c>
    </row>
    <row r="207" spans="1:23">
      <c r="A207" s="20" t="s">
        <v>41</v>
      </c>
      <c r="B207" s="12"/>
      <c r="C207" s="25">
        <v>459238</v>
      </c>
      <c r="D207" s="14">
        <v>0</v>
      </c>
      <c r="E207" s="14">
        <v>523231</v>
      </c>
      <c r="F207" s="14">
        <v>11593</v>
      </c>
      <c r="G207" s="14">
        <v>0</v>
      </c>
      <c r="H207" s="14">
        <v>0</v>
      </c>
      <c r="I207" s="14">
        <v>170775</v>
      </c>
      <c r="J207" s="14">
        <v>0</v>
      </c>
      <c r="K207" s="33">
        <v>1164837</v>
      </c>
      <c r="L207" s="12"/>
      <c r="M207" s="25">
        <v>21273</v>
      </c>
      <c r="N207" s="14">
        <v>0</v>
      </c>
      <c r="O207" s="14">
        <v>28968</v>
      </c>
      <c r="P207" s="14">
        <v>5532</v>
      </c>
      <c r="Q207" s="14">
        <v>0</v>
      </c>
      <c r="R207" s="14">
        <v>-3183</v>
      </c>
      <c r="S207" s="14">
        <v>38586</v>
      </c>
      <c r="T207" s="14">
        <v>13588</v>
      </c>
      <c r="U207" s="14">
        <v>-22393</v>
      </c>
      <c r="V207" s="14">
        <v>0</v>
      </c>
      <c r="W207" s="33">
        <v>82371</v>
      </c>
    </row>
    <row r="208" spans="1:23">
      <c r="A208" s="20" t="s">
        <v>42</v>
      </c>
      <c r="B208" s="12"/>
      <c r="C208" s="25">
        <v>597646</v>
      </c>
      <c r="D208" s="14">
        <v>0</v>
      </c>
      <c r="E208" s="14">
        <v>635398</v>
      </c>
      <c r="F208" s="14">
        <v>3560</v>
      </c>
      <c r="G208" s="14">
        <v>0</v>
      </c>
      <c r="H208" s="14">
        <v>57728</v>
      </c>
      <c r="I208" s="14">
        <v>65460</v>
      </c>
      <c r="J208" s="14">
        <v>0</v>
      </c>
      <c r="K208" s="33">
        <v>1359792</v>
      </c>
      <c r="L208" s="12"/>
      <c r="M208" s="25">
        <v>-4289</v>
      </c>
      <c r="N208" s="14">
        <v>0</v>
      </c>
      <c r="O208" s="14">
        <v>-69491</v>
      </c>
      <c r="P208" s="14">
        <v>0</v>
      </c>
      <c r="Q208" s="14">
        <v>0</v>
      </c>
      <c r="R208" s="14">
        <v>2387</v>
      </c>
      <c r="S208" s="14">
        <v>42381</v>
      </c>
      <c r="T208" s="14">
        <v>-73</v>
      </c>
      <c r="U208" s="14">
        <v>0</v>
      </c>
      <c r="V208" s="14">
        <v>0</v>
      </c>
      <c r="W208" s="33">
        <v>-29085</v>
      </c>
    </row>
    <row r="209" spans="1:23">
      <c r="A209" s="20" t="s">
        <v>43</v>
      </c>
      <c r="B209" s="12"/>
      <c r="C209" s="25">
        <v>651396</v>
      </c>
      <c r="D209" s="14">
        <v>0</v>
      </c>
      <c r="E209" s="14">
        <v>487322</v>
      </c>
      <c r="F209" s="14">
        <v>38806</v>
      </c>
      <c r="G209" s="14">
        <v>0</v>
      </c>
      <c r="H209" s="14">
        <v>83193</v>
      </c>
      <c r="I209" s="14">
        <v>199644</v>
      </c>
      <c r="J209" s="14">
        <v>0</v>
      </c>
      <c r="K209" s="33">
        <v>1460361</v>
      </c>
      <c r="L209" s="12"/>
      <c r="M209" s="25">
        <v>-2269</v>
      </c>
      <c r="N209" s="14">
        <v>0</v>
      </c>
      <c r="O209" s="14">
        <v>228743</v>
      </c>
      <c r="P209" s="14">
        <v>37152</v>
      </c>
      <c r="Q209" s="14">
        <v>0</v>
      </c>
      <c r="R209" s="14">
        <v>3991</v>
      </c>
      <c r="S209" s="14">
        <v>14274</v>
      </c>
      <c r="T209" s="14">
        <v>0</v>
      </c>
      <c r="U209" s="14">
        <v>47270</v>
      </c>
      <c r="V209" s="14">
        <v>0</v>
      </c>
      <c r="W209" s="33">
        <v>329161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41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42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20" t="s">
        <v>43</v>
      </c>
      <c r="B216" s="12"/>
      <c r="C216" s="25"/>
      <c r="D216" s="14"/>
      <c r="E216" s="14"/>
      <c r="F216" s="14"/>
      <c r="G216" s="14"/>
      <c r="H216" s="14"/>
      <c r="I216" s="14"/>
      <c r="J216" s="14"/>
      <c r="K216" s="33"/>
      <c r="L216" s="12"/>
      <c r="M216" s="25"/>
      <c r="N216" s="14"/>
      <c r="O216" s="14"/>
      <c r="P216" s="14"/>
      <c r="Q216" s="14"/>
      <c r="R216" s="14"/>
      <c r="S216" s="14"/>
      <c r="T216" s="14"/>
      <c r="U216" s="14"/>
      <c r="V216" s="14"/>
      <c r="W216" s="33"/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548892.25</v>
      </c>
      <c r="D220" s="14"/>
      <c r="E220" s="14">
        <v>1108.75</v>
      </c>
      <c r="F220" s="14"/>
      <c r="G220" s="14"/>
      <c r="H220" s="14">
        <v>2476</v>
      </c>
      <c r="I220" s="14">
        <v>40588.25</v>
      </c>
      <c r="J220" s="14"/>
      <c r="K220" s="33">
        <v>593065.25</v>
      </c>
      <c r="L220" s="12"/>
      <c r="M220" s="25">
        <v>-37957.75</v>
      </c>
      <c r="N220" s="14"/>
      <c r="O220" s="14">
        <v>608.93</v>
      </c>
      <c r="P220" s="14"/>
      <c r="Q220" s="14"/>
      <c r="R220" s="14">
        <v>990.4</v>
      </c>
      <c r="S220" s="14"/>
      <c r="T220" s="14"/>
      <c r="U220" s="14"/>
      <c r="V220" s="14">
        <v>8117.65</v>
      </c>
      <c r="W220" s="33">
        <v>-28240.77</v>
      </c>
    </row>
    <row r="221" spans="1:23">
      <c r="A221" s="20" t="s">
        <v>41</v>
      </c>
      <c r="B221" s="12"/>
      <c r="C221" s="25">
        <v>503960</v>
      </c>
      <c r="D221" s="14"/>
      <c r="E221" s="14">
        <v>1339</v>
      </c>
      <c r="F221" s="14"/>
      <c r="G221" s="14"/>
      <c r="H221" s="14">
        <v>941</v>
      </c>
      <c r="I221" s="14">
        <v>88878</v>
      </c>
      <c r="J221" s="14"/>
      <c r="K221" s="33">
        <v>595118</v>
      </c>
      <c r="L221" s="12"/>
      <c r="M221" s="25">
        <v>-49390</v>
      </c>
      <c r="N221" s="14"/>
      <c r="O221" s="14">
        <v>735</v>
      </c>
      <c r="P221" s="14"/>
      <c r="Q221" s="14"/>
      <c r="R221" s="14">
        <v>377</v>
      </c>
      <c r="S221" s="14"/>
      <c r="T221" s="14"/>
      <c r="U221" s="14"/>
      <c r="V221" s="14">
        <v>17775</v>
      </c>
      <c r="W221" s="33">
        <v>-30503</v>
      </c>
    </row>
    <row r="222" spans="1:23">
      <c r="A222" s="20" t="s">
        <v>42</v>
      </c>
      <c r="B222" s="12"/>
      <c r="C222" s="25">
        <v>346</v>
      </c>
      <c r="D222" s="14"/>
      <c r="E222" s="14">
        <v>85797</v>
      </c>
      <c r="F222" s="14"/>
      <c r="G222" s="14"/>
      <c r="H222" s="14">
        <v>228</v>
      </c>
      <c r="I222" s="14"/>
      <c r="J222" s="14"/>
      <c r="K222" s="33">
        <v>86371</v>
      </c>
      <c r="L222" s="12"/>
      <c r="M222" s="25">
        <v>346</v>
      </c>
      <c r="N222" s="14"/>
      <c r="O222" s="14">
        <v>-109531</v>
      </c>
      <c r="P222" s="14"/>
      <c r="Q222" s="14"/>
      <c r="R222" s="14">
        <v>91</v>
      </c>
      <c r="S222" s="14"/>
      <c r="T222" s="14"/>
      <c r="U222" s="14"/>
      <c r="V222" s="14"/>
      <c r="W222" s="33">
        <v>-109094</v>
      </c>
    </row>
    <row r="223" spans="1:23">
      <c r="A223" s="20" t="s">
        <v>43</v>
      </c>
      <c r="B223" s="12"/>
      <c r="C223" s="25">
        <v>152</v>
      </c>
      <c r="D223" s="14"/>
      <c r="E223" s="14">
        <v>104930</v>
      </c>
      <c r="F223" s="14"/>
      <c r="G223" s="14"/>
      <c r="H223" s="14">
        <v>32256</v>
      </c>
      <c r="I223" s="14"/>
      <c r="J223" s="14"/>
      <c r="K223" s="33">
        <v>137338</v>
      </c>
      <c r="L223" s="12"/>
      <c r="M223" s="25">
        <v>152</v>
      </c>
      <c r="N223" s="14"/>
      <c r="O223" s="14">
        <v>-125278</v>
      </c>
      <c r="P223" s="14"/>
      <c r="Q223" s="14"/>
      <c r="R223" s="14">
        <v>12902</v>
      </c>
      <c r="S223" s="14"/>
      <c r="T223" s="14"/>
      <c r="U223" s="14"/>
      <c r="V223" s="14"/>
      <c r="W223" s="33">
        <v>-112224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670436</v>
      </c>
      <c r="D227" s="14"/>
      <c r="E227" s="14">
        <v>49367.25</v>
      </c>
      <c r="F227" s="14"/>
      <c r="G227" s="14"/>
      <c r="H227" s="14">
        <v>58205.85</v>
      </c>
      <c r="I227" s="14">
        <v>128497</v>
      </c>
      <c r="J227" s="14"/>
      <c r="K227" s="33">
        <v>906506.1</v>
      </c>
      <c r="L227" s="12"/>
      <c r="M227" s="25"/>
      <c r="N227" s="14"/>
      <c r="O227" s="14">
        <v>9935.94</v>
      </c>
      <c r="P227" s="14"/>
      <c r="Q227" s="14"/>
      <c r="R227" s="14"/>
      <c r="S227" s="14">
        <v>14290.83</v>
      </c>
      <c r="T227" s="14">
        <v>12455</v>
      </c>
      <c r="U227" s="14">
        <v>45013.68</v>
      </c>
      <c r="V227" s="14"/>
      <c r="W227" s="33">
        <v>81695.45</v>
      </c>
    </row>
    <row r="228" spans="1:23">
      <c r="A228" s="20" t="s">
        <v>41</v>
      </c>
      <c r="B228" s="12"/>
      <c r="C228" s="25">
        <v>710895.85</v>
      </c>
      <c r="D228" s="14"/>
      <c r="E228" s="14">
        <v>93050.85</v>
      </c>
      <c r="F228" s="14"/>
      <c r="G228" s="14"/>
      <c r="H228" s="14">
        <v>51282.8</v>
      </c>
      <c r="I228" s="14">
        <v>146810</v>
      </c>
      <c r="J228" s="14"/>
      <c r="K228" s="33">
        <v>1002039.5</v>
      </c>
      <c r="L228" s="12"/>
      <c r="M228" s="25"/>
      <c r="N228" s="14"/>
      <c r="O228" s="14">
        <v>1715.81</v>
      </c>
      <c r="P228" s="14"/>
      <c r="Q228" s="14"/>
      <c r="R228" s="14"/>
      <c r="S228" s="14">
        <v>31072.27</v>
      </c>
      <c r="T228" s="14">
        <v>1254</v>
      </c>
      <c r="U228" s="14">
        <v>25152.16</v>
      </c>
      <c r="V228" s="14"/>
      <c r="W228" s="33">
        <v>59194.24</v>
      </c>
    </row>
    <row r="229" spans="1:23">
      <c r="A229" s="20" t="s">
        <v>42</v>
      </c>
      <c r="B229" s="12"/>
      <c r="C229" s="25">
        <v>713758.15</v>
      </c>
      <c r="D229" s="14"/>
      <c r="E229" s="14">
        <v>29335.51</v>
      </c>
      <c r="F229" s="14"/>
      <c r="G229" s="14"/>
      <c r="H229" s="14">
        <v>30644.6</v>
      </c>
      <c r="I229" s="14">
        <v>156615</v>
      </c>
      <c r="J229" s="14"/>
      <c r="K229" s="33">
        <v>930353.26</v>
      </c>
      <c r="L229" s="12"/>
      <c r="M229" s="25"/>
      <c r="N229" s="14"/>
      <c r="O229" s="14">
        <v>2016.29</v>
      </c>
      <c r="P229" s="14"/>
      <c r="Q229" s="14"/>
      <c r="R229" s="14"/>
      <c r="S229" s="14">
        <v>10477.05</v>
      </c>
      <c r="T229" s="14"/>
      <c r="U229" s="14">
        <v>21536.97</v>
      </c>
      <c r="V229" s="14"/>
      <c r="W229" s="33">
        <v>34030.31</v>
      </c>
    </row>
    <row r="230" spans="1:23">
      <c r="A230" s="20" t="s">
        <v>43</v>
      </c>
      <c r="B230" s="12"/>
      <c r="C230" s="25">
        <v>827560</v>
      </c>
      <c r="D230" s="14"/>
      <c r="E230" s="14">
        <v>18850</v>
      </c>
      <c r="F230" s="14"/>
      <c r="G230" s="14"/>
      <c r="H230" s="14">
        <v>58240</v>
      </c>
      <c r="I230" s="14">
        <v>130395</v>
      </c>
      <c r="J230" s="14"/>
      <c r="K230" s="33">
        <v>1035045</v>
      </c>
      <c r="L230" s="12"/>
      <c r="M230" s="25"/>
      <c r="N230" s="14"/>
      <c r="O230" s="14">
        <v>4145.91</v>
      </c>
      <c r="P230" s="14"/>
      <c r="Q230" s="14"/>
      <c r="R230" s="14"/>
      <c r="S230" s="14">
        <v>8118.56</v>
      </c>
      <c r="T230" s="14"/>
      <c r="U230" s="14">
        <v>57788.15</v>
      </c>
      <c r="V230" s="14"/>
      <c r="W230" s="33">
        <v>70052.62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41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42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20" t="s">
        <v>43</v>
      </c>
      <c r="B237" s="12"/>
      <c r="C237" s="25"/>
      <c r="D237" s="14"/>
      <c r="E237" s="14"/>
      <c r="F237" s="14"/>
      <c r="G237" s="14"/>
      <c r="H237" s="14"/>
      <c r="I237" s="14"/>
      <c r="J237" s="14"/>
      <c r="K237" s="33"/>
      <c r="L237" s="1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33"/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117</v>
      </c>
      <c r="D4" s="9"/>
      <c r="E4" s="9"/>
      <c r="F4" s="9"/>
      <c r="G4" s="9"/>
      <c r="H4" s="9"/>
      <c r="I4" s="9"/>
      <c r="J4" s="9"/>
      <c r="K4" s="10"/>
      <c r="M4" s="11" t="s">
        <v>118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>
        <v>0</v>
      </c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>
        <v>0</v>
      </c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3">
        <v>0</v>
      </c>
      <c r="L123" s="12"/>
      <c r="M123" s="2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3">
        <v>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4283035</v>
      </c>
      <c r="D127" s="14">
        <v>8984564</v>
      </c>
      <c r="E127" s="14">
        <v>3265422</v>
      </c>
      <c r="F127" s="14">
        <v>3453749</v>
      </c>
      <c r="G127" s="14">
        <v>1345254</v>
      </c>
      <c r="H127" s="14">
        <v>8503223</v>
      </c>
      <c r="I127" s="14">
        <v>1433298</v>
      </c>
      <c r="J127" s="14">
        <v>2562932</v>
      </c>
      <c r="K127" s="33">
        <v>33831477</v>
      </c>
      <c r="L127" s="12"/>
      <c r="M127" s="25">
        <v>3421166</v>
      </c>
      <c r="N127" s="14">
        <v>7512091</v>
      </c>
      <c r="O127" s="14">
        <v>2679240</v>
      </c>
      <c r="P127" s="14">
        <v>2949307</v>
      </c>
      <c r="Q127" s="14">
        <v>1051184</v>
      </c>
      <c r="R127" s="14">
        <v>6110170</v>
      </c>
      <c r="S127" s="14"/>
      <c r="T127" s="14">
        <v>2562932</v>
      </c>
      <c r="U127" s="14">
        <v>332274</v>
      </c>
      <c r="V127" s="14">
        <v>837111</v>
      </c>
      <c r="W127" s="33">
        <v>27455475</v>
      </c>
    </row>
    <row r="128" spans="1:23">
      <c r="A128" s="20" t="s">
        <v>41</v>
      </c>
      <c r="B128" s="12"/>
      <c r="C128" s="25">
        <v>3930780</v>
      </c>
      <c r="D128" s="14">
        <v>9377240</v>
      </c>
      <c r="E128" s="14">
        <v>3838423</v>
      </c>
      <c r="F128" s="14">
        <v>3702672</v>
      </c>
      <c r="G128" s="14">
        <v>1837861</v>
      </c>
      <c r="H128" s="14">
        <v>9858365</v>
      </c>
      <c r="I128" s="14">
        <v>1017067</v>
      </c>
      <c r="J128" s="14">
        <v>3022145</v>
      </c>
      <c r="K128" s="33">
        <v>36584553</v>
      </c>
      <c r="L128" s="12"/>
      <c r="M128" s="25">
        <v>3288900</v>
      </c>
      <c r="N128" s="14">
        <v>8203155</v>
      </c>
      <c r="O128" s="14">
        <v>3389653</v>
      </c>
      <c r="P128" s="14">
        <v>3297832</v>
      </c>
      <c r="Q128" s="14">
        <v>1562269</v>
      </c>
      <c r="R128" s="14">
        <v>7964064</v>
      </c>
      <c r="S128" s="14"/>
      <c r="T128" s="14">
        <v>3022145</v>
      </c>
      <c r="U128" s="14">
        <v>706021</v>
      </c>
      <c r="V128" s="14">
        <v>0</v>
      </c>
      <c r="W128" s="33">
        <v>31434039</v>
      </c>
    </row>
    <row r="129" spans="1:23">
      <c r="A129" s="20" t="s">
        <v>42</v>
      </c>
      <c r="B129" s="12"/>
      <c r="C129" s="25">
        <v>4290209</v>
      </c>
      <c r="D129" s="14">
        <v>8875403</v>
      </c>
      <c r="E129" s="14">
        <v>3633431</v>
      </c>
      <c r="F129" s="14">
        <v>3638674</v>
      </c>
      <c r="G129" s="14">
        <v>1734661</v>
      </c>
      <c r="H129" s="14">
        <v>8977822</v>
      </c>
      <c r="I129" s="14">
        <v>1783535</v>
      </c>
      <c r="J129" s="14">
        <v>1608136</v>
      </c>
      <c r="K129" s="33">
        <v>34541871</v>
      </c>
      <c r="L129" s="12"/>
      <c r="M129" s="25">
        <v>3633420</v>
      </c>
      <c r="N129" s="14">
        <v>7691520</v>
      </c>
      <c r="O129" s="14">
        <v>3302351</v>
      </c>
      <c r="P129" s="14">
        <v>3205766</v>
      </c>
      <c r="Q129" s="14">
        <v>1392351</v>
      </c>
      <c r="R129" s="14">
        <v>6611751</v>
      </c>
      <c r="S129" s="14"/>
      <c r="T129" s="14">
        <v>1608136</v>
      </c>
      <c r="U129" s="14">
        <v>442013</v>
      </c>
      <c r="V129" s="14">
        <v>1178788</v>
      </c>
      <c r="W129" s="33">
        <v>29066096</v>
      </c>
    </row>
    <row r="130" spans="1:23">
      <c r="A130" s="20" t="s">
        <v>43</v>
      </c>
      <c r="B130" s="12"/>
      <c r="C130" s="25">
        <v>3912739</v>
      </c>
      <c r="D130" s="14">
        <v>8552044</v>
      </c>
      <c r="E130" s="14">
        <v>3271809</v>
      </c>
      <c r="F130" s="14">
        <v>3268245</v>
      </c>
      <c r="G130" s="14">
        <v>1439461</v>
      </c>
      <c r="H130" s="14">
        <v>8831195</v>
      </c>
      <c r="I130" s="14">
        <v>1428949</v>
      </c>
      <c r="J130" s="14">
        <v>1707396</v>
      </c>
      <c r="K130" s="33">
        <v>32411838</v>
      </c>
      <c r="L130" s="12"/>
      <c r="M130" s="25">
        <v>3307384</v>
      </c>
      <c r="N130" s="14">
        <v>7403789</v>
      </c>
      <c r="O130" s="14">
        <v>2942992</v>
      </c>
      <c r="P130" s="14">
        <v>2845193</v>
      </c>
      <c r="Q130" s="14">
        <v>1141090</v>
      </c>
      <c r="R130" s="14">
        <v>6900736</v>
      </c>
      <c r="S130" s="14"/>
      <c r="T130" s="14">
        <v>1707396</v>
      </c>
      <c r="U130" s="14">
        <v>469294</v>
      </c>
      <c r="V130" s="14">
        <v>879236</v>
      </c>
      <c r="W130" s="33">
        <v>27597110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877045</v>
      </c>
      <c r="D143" s="14">
        <v>0</v>
      </c>
      <c r="E143" s="14">
        <v>496584</v>
      </c>
      <c r="F143" s="14">
        <v>179784</v>
      </c>
      <c r="G143" s="14">
        <v>204887</v>
      </c>
      <c r="H143" s="14">
        <v>934057</v>
      </c>
      <c r="I143" s="14">
        <v>68355</v>
      </c>
      <c r="J143" s="14">
        <v>0</v>
      </c>
      <c r="K143" s="33">
        <v>2760712</v>
      </c>
      <c r="L143" s="12"/>
      <c r="M143" s="25">
        <v>181658</v>
      </c>
      <c r="N143" s="14">
        <v>0</v>
      </c>
      <c r="O143" s="14">
        <v>368410</v>
      </c>
      <c r="P143" s="14">
        <v>95132</v>
      </c>
      <c r="Q143" s="14">
        <v>102928</v>
      </c>
      <c r="R143" s="14">
        <v>137686</v>
      </c>
      <c r="S143" s="14">
        <v>22767</v>
      </c>
      <c r="T143" s="14">
        <v>48870</v>
      </c>
      <c r="U143" s="14">
        <v>30849</v>
      </c>
      <c r="V143" s="14">
        <v>0</v>
      </c>
      <c r="W143" s="33">
        <v>988300</v>
      </c>
    </row>
    <row r="144" spans="1:23">
      <c r="A144" s="20" t="s">
        <v>41</v>
      </c>
      <c r="B144" s="12"/>
      <c r="C144" s="25">
        <v>889235</v>
      </c>
      <c r="D144" s="14">
        <v>0</v>
      </c>
      <c r="E144" s="14">
        <v>532311</v>
      </c>
      <c r="F144" s="14">
        <v>186738</v>
      </c>
      <c r="G144" s="14">
        <v>211413</v>
      </c>
      <c r="H144" s="14">
        <v>943805</v>
      </c>
      <c r="I144" s="14">
        <v>81147</v>
      </c>
      <c r="J144" s="14">
        <v>0</v>
      </c>
      <c r="K144" s="33">
        <v>2844649</v>
      </c>
      <c r="L144" s="12"/>
      <c r="M144" s="25">
        <v>1171097</v>
      </c>
      <c r="N144" s="14">
        <v>0</v>
      </c>
      <c r="O144" s="14">
        <v>-510905</v>
      </c>
      <c r="P144" s="14">
        <v>122633</v>
      </c>
      <c r="Q144" s="14">
        <v>116359</v>
      </c>
      <c r="R144" s="14">
        <v>339555</v>
      </c>
      <c r="S144" s="14">
        <v>37158</v>
      </c>
      <c r="T144" s="14">
        <v>-57281</v>
      </c>
      <c r="U144" s="14">
        <v>25263</v>
      </c>
      <c r="V144" s="14">
        <v>0</v>
      </c>
      <c r="W144" s="33">
        <v>1243879</v>
      </c>
    </row>
    <row r="145" spans="1:23">
      <c r="A145" s="20" t="s">
        <v>42</v>
      </c>
      <c r="B145" s="12"/>
      <c r="C145" s="25">
        <v>771320</v>
      </c>
      <c r="D145" s="14">
        <v>0</v>
      </c>
      <c r="E145" s="14">
        <v>491113</v>
      </c>
      <c r="F145" s="14">
        <v>186649</v>
      </c>
      <c r="G145" s="14">
        <v>200831</v>
      </c>
      <c r="H145" s="14">
        <v>1016215</v>
      </c>
      <c r="I145" s="14">
        <v>72651</v>
      </c>
      <c r="J145" s="14">
        <v>0</v>
      </c>
      <c r="K145" s="33">
        <v>2738779</v>
      </c>
      <c r="L145" s="12"/>
      <c r="M145" s="25">
        <v>-87595</v>
      </c>
      <c r="N145" s="14">
        <v>0</v>
      </c>
      <c r="O145" s="14">
        <v>76649</v>
      </c>
      <c r="P145" s="14">
        <v>122377</v>
      </c>
      <c r="Q145" s="14">
        <v>110748</v>
      </c>
      <c r="R145" s="14">
        <v>232667</v>
      </c>
      <c r="S145" s="14">
        <v>24594</v>
      </c>
      <c r="T145" s="14">
        <v>106702</v>
      </c>
      <c r="U145" s="14">
        <v>21986</v>
      </c>
      <c r="V145" s="14">
        <v>0</v>
      </c>
      <c r="W145" s="33">
        <v>608128</v>
      </c>
    </row>
    <row r="146" spans="1:23">
      <c r="A146" s="20" t="s">
        <v>43</v>
      </c>
      <c r="B146" s="12"/>
      <c r="C146" s="25">
        <v>756373</v>
      </c>
      <c r="D146" s="14">
        <v>0</v>
      </c>
      <c r="E146" s="14">
        <v>455394</v>
      </c>
      <c r="F146" s="14">
        <v>188779</v>
      </c>
      <c r="G146" s="14">
        <v>230709</v>
      </c>
      <c r="H146" s="14">
        <v>840488</v>
      </c>
      <c r="I146" s="14">
        <v>75166</v>
      </c>
      <c r="J146" s="14">
        <v>0</v>
      </c>
      <c r="K146" s="33">
        <v>2546909</v>
      </c>
      <c r="L146" s="12"/>
      <c r="M146" s="25">
        <v>284889</v>
      </c>
      <c r="N146" s="14">
        <v>0</v>
      </c>
      <c r="O146" s="14">
        <v>-45833</v>
      </c>
      <c r="P146" s="14">
        <v>105034</v>
      </c>
      <c r="Q146" s="14">
        <v>117472</v>
      </c>
      <c r="R146" s="14">
        <v>227361</v>
      </c>
      <c r="S146" s="14">
        <v>5833</v>
      </c>
      <c r="T146" s="14">
        <v>-72827</v>
      </c>
      <c r="U146" s="14">
        <v>54825</v>
      </c>
      <c r="V146" s="14">
        <v>0</v>
      </c>
      <c r="W146" s="33">
        <v>676754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67418</v>
      </c>
      <c r="D150" s="14">
        <v>82</v>
      </c>
      <c r="E150" s="14">
        <v>104877</v>
      </c>
      <c r="F150" s="14">
        <v>1163</v>
      </c>
      <c r="G150" s="14">
        <v>8719</v>
      </c>
      <c r="H150" s="14">
        <v>156291</v>
      </c>
      <c r="I150" s="14">
        <v>26602</v>
      </c>
      <c r="J150" s="14">
        <v>0</v>
      </c>
      <c r="K150" s="33">
        <v>365152</v>
      </c>
      <c r="L150" s="12"/>
      <c r="M150" s="25">
        <v>6509</v>
      </c>
      <c r="N150" s="14">
        <v>0</v>
      </c>
      <c r="O150" s="14">
        <v>-118394</v>
      </c>
      <c r="P150" s="14">
        <v>0</v>
      </c>
      <c r="Q150" s="14">
        <v>285</v>
      </c>
      <c r="R150" s="14">
        <v>17157</v>
      </c>
      <c r="S150" s="14">
        <v>11304</v>
      </c>
      <c r="T150" s="14">
        <v>539</v>
      </c>
      <c r="U150" s="14">
        <v>13795</v>
      </c>
      <c r="V150" s="14">
        <v>39</v>
      </c>
      <c r="W150" s="33">
        <v>-68766</v>
      </c>
    </row>
    <row r="151" spans="1:23">
      <c r="A151" s="20" t="s">
        <v>41</v>
      </c>
      <c r="B151" s="12"/>
      <c r="C151" s="25">
        <v>67149</v>
      </c>
      <c r="D151" s="14">
        <v>0</v>
      </c>
      <c r="E151" s="14">
        <v>107822</v>
      </c>
      <c r="F151" s="14">
        <v>0</v>
      </c>
      <c r="G151" s="14">
        <v>6232</v>
      </c>
      <c r="H151" s="14">
        <v>139138</v>
      </c>
      <c r="I151" s="14">
        <v>23181</v>
      </c>
      <c r="J151" s="14">
        <v>0</v>
      </c>
      <c r="K151" s="33">
        <v>343522</v>
      </c>
      <c r="L151" s="12"/>
      <c r="M151" s="25">
        <v>29174</v>
      </c>
      <c r="N151" s="14">
        <v>0</v>
      </c>
      <c r="O151" s="14">
        <v>-63359</v>
      </c>
      <c r="P151" s="14">
        <v>0</v>
      </c>
      <c r="Q151" s="14">
        <v>303</v>
      </c>
      <c r="R151" s="14">
        <v>7819</v>
      </c>
      <c r="S151" s="14">
        <v>7662</v>
      </c>
      <c r="T151" s="14">
        <v>507</v>
      </c>
      <c r="U151" s="14">
        <v>3095</v>
      </c>
      <c r="V151" s="14">
        <v>2897</v>
      </c>
      <c r="W151" s="33">
        <v>-11902</v>
      </c>
    </row>
    <row r="152" spans="1:23">
      <c r="A152" s="20" t="s">
        <v>42</v>
      </c>
      <c r="B152" s="12"/>
      <c r="C152" s="25">
        <v>55786</v>
      </c>
      <c r="D152" s="14"/>
      <c r="E152" s="14">
        <v>106893</v>
      </c>
      <c r="F152" s="14"/>
      <c r="G152" s="14">
        <v>1455</v>
      </c>
      <c r="H152" s="14">
        <v>211522</v>
      </c>
      <c r="I152" s="14">
        <v>33173</v>
      </c>
      <c r="J152" s="14"/>
      <c r="K152" s="33">
        <v>408829</v>
      </c>
      <c r="L152" s="12"/>
      <c r="M152" s="25">
        <v>19606</v>
      </c>
      <c r="N152" s="14"/>
      <c r="O152" s="14">
        <v>-134872</v>
      </c>
      <c r="P152" s="14"/>
      <c r="Q152" s="14">
        <v>481</v>
      </c>
      <c r="R152" s="14">
        <v>13310</v>
      </c>
      <c r="S152" s="14">
        <v>6850</v>
      </c>
      <c r="T152" s="14">
        <v>56</v>
      </c>
      <c r="U152" s="14">
        <v>2611</v>
      </c>
      <c r="V152" s="14"/>
      <c r="W152" s="33">
        <v>-91958</v>
      </c>
    </row>
    <row r="153" spans="1:23">
      <c r="A153" s="20" t="s">
        <v>43</v>
      </c>
      <c r="B153" s="12"/>
      <c r="C153" s="25">
        <v>105775</v>
      </c>
      <c r="D153" s="14">
        <v>872</v>
      </c>
      <c r="E153" s="14">
        <v>138449</v>
      </c>
      <c r="F153" s="14">
        <v>1249</v>
      </c>
      <c r="G153" s="14">
        <v>8121</v>
      </c>
      <c r="H153" s="14">
        <v>248700</v>
      </c>
      <c r="I153" s="14">
        <v>23978</v>
      </c>
      <c r="J153" s="14"/>
      <c r="K153" s="33">
        <v>527144</v>
      </c>
      <c r="L153" s="12"/>
      <c r="M153" s="25">
        <v>38301</v>
      </c>
      <c r="N153" s="14">
        <v>215</v>
      </c>
      <c r="O153" s="14">
        <v>-106984</v>
      </c>
      <c r="P153" s="14">
        <v>267</v>
      </c>
      <c r="Q153" s="14">
        <v>219</v>
      </c>
      <c r="R153" s="14">
        <v>31298</v>
      </c>
      <c r="S153" s="14">
        <v>7552</v>
      </c>
      <c r="T153" s="14">
        <v>1726</v>
      </c>
      <c r="U153" s="14">
        <v>9537</v>
      </c>
      <c r="V153" s="14">
        <v>-12</v>
      </c>
      <c r="W153" s="33">
        <v>-17881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226290.26</v>
      </c>
      <c r="D164" s="14">
        <v>3711</v>
      </c>
      <c r="E164" s="14">
        <v>445500.34</v>
      </c>
      <c r="F164" s="14">
        <v>125243.86</v>
      </c>
      <c r="G164" s="14">
        <v>43125.61</v>
      </c>
      <c r="H164" s="14">
        <v>835178.41</v>
      </c>
      <c r="I164" s="14">
        <v>121004.01</v>
      </c>
      <c r="J164" s="14">
        <v>4148.82</v>
      </c>
      <c r="K164" s="33">
        <v>1804202.31</v>
      </c>
      <c r="L164" s="12"/>
      <c r="M164" s="25">
        <v>77167.51</v>
      </c>
      <c r="N164" s="14">
        <v>3660.3</v>
      </c>
      <c r="O164" s="14">
        <v>201277.72</v>
      </c>
      <c r="P164" s="14">
        <v>72135.55</v>
      </c>
      <c r="Q164" s="14">
        <v>23388.95</v>
      </c>
      <c r="R164" s="14">
        <v>344364.86</v>
      </c>
      <c r="S164" s="14">
        <v>57993.89</v>
      </c>
      <c r="T164" s="14">
        <v>18207.91</v>
      </c>
      <c r="U164" s="14">
        <v>61520.61</v>
      </c>
      <c r="V164" s="14">
        <v>10000</v>
      </c>
      <c r="W164" s="33">
        <v>869717.3</v>
      </c>
    </row>
    <row r="165" spans="1:23">
      <c r="A165" s="20" t="s">
        <v>41</v>
      </c>
      <c r="B165" s="12"/>
      <c r="C165" s="25">
        <v>223191.74</v>
      </c>
      <c r="D165" s="14">
        <v>4690</v>
      </c>
      <c r="E165" s="14">
        <v>494692.66</v>
      </c>
      <c r="F165" s="14">
        <v>140975.14</v>
      </c>
      <c r="G165" s="14">
        <v>37152.39</v>
      </c>
      <c r="H165" s="14">
        <v>849170.59</v>
      </c>
      <c r="I165" s="14">
        <v>129336.99</v>
      </c>
      <c r="J165" s="14">
        <v>4283</v>
      </c>
      <c r="K165" s="33">
        <v>1883492.51</v>
      </c>
      <c r="L165" s="12"/>
      <c r="M165" s="25">
        <v>76110.88</v>
      </c>
      <c r="N165" s="14">
        <v>4625.93</v>
      </c>
      <c r="O165" s="14">
        <v>223502.88</v>
      </c>
      <c r="P165" s="14">
        <v>81196.15</v>
      </c>
      <c r="Q165" s="14">
        <v>20149.41</v>
      </c>
      <c r="R165" s="14">
        <v>350134.18</v>
      </c>
      <c r="S165" s="14">
        <v>61987.66</v>
      </c>
      <c r="T165" s="14">
        <v>19008.1</v>
      </c>
      <c r="U165" s="14">
        <v>64224.28</v>
      </c>
      <c r="V165" s="14">
        <v>0</v>
      </c>
      <c r="W165" s="33">
        <v>900939.47</v>
      </c>
    </row>
    <row r="166" spans="1:23">
      <c r="A166" s="20" t="s">
        <v>42</v>
      </c>
      <c r="B166" s="12"/>
      <c r="C166" s="25">
        <v>201363.16</v>
      </c>
      <c r="D166" s="14">
        <v>6806</v>
      </c>
      <c r="E166" s="14">
        <v>493831.11</v>
      </c>
      <c r="F166" s="14">
        <v>145220.01</v>
      </c>
      <c r="G166" s="14">
        <v>47691.7</v>
      </c>
      <c r="H166" s="14">
        <v>836300.46</v>
      </c>
      <c r="I166" s="14">
        <v>137457.17</v>
      </c>
      <c r="J166" s="14">
        <v>3551.1</v>
      </c>
      <c r="K166" s="33">
        <v>1872220.71</v>
      </c>
      <c r="L166" s="12"/>
      <c r="M166" s="25">
        <v>68667.09</v>
      </c>
      <c r="N166" s="14">
        <v>6713.02</v>
      </c>
      <c r="O166" s="14">
        <v>223113.63</v>
      </c>
      <c r="P166" s="14">
        <v>83641.03</v>
      </c>
      <c r="Q166" s="14">
        <v>25865.35</v>
      </c>
      <c r="R166" s="14">
        <v>344827.51</v>
      </c>
      <c r="S166" s="14">
        <v>65879.44</v>
      </c>
      <c r="T166" s="14">
        <v>18894.35</v>
      </c>
      <c r="U166" s="14">
        <v>63839.93</v>
      </c>
      <c r="V166" s="14">
        <v>0</v>
      </c>
      <c r="W166" s="33">
        <v>901441.35</v>
      </c>
    </row>
    <row r="167" spans="1:23">
      <c r="A167" s="20" t="s">
        <v>43</v>
      </c>
      <c r="B167" s="12"/>
      <c r="C167" s="25">
        <v>184946.19</v>
      </c>
      <c r="D167" s="14">
        <v>3355</v>
      </c>
      <c r="E167" s="14">
        <v>504267.34</v>
      </c>
      <c r="F167" s="14">
        <v>140136.58</v>
      </c>
      <c r="G167" s="14">
        <v>58661.54</v>
      </c>
      <c r="H167" s="14">
        <v>835912.79</v>
      </c>
      <c r="I167" s="14">
        <v>135273.27</v>
      </c>
      <c r="J167" s="14">
        <v>2639</v>
      </c>
      <c r="K167" s="33">
        <v>1865191.71</v>
      </c>
      <c r="L167" s="12"/>
      <c r="M167" s="25">
        <v>63068.72</v>
      </c>
      <c r="N167" s="14">
        <v>3309.17</v>
      </c>
      <c r="O167" s="14">
        <v>227828.73</v>
      </c>
      <c r="P167" s="14">
        <v>80713.18</v>
      </c>
      <c r="Q167" s="14">
        <v>31814.78</v>
      </c>
      <c r="R167" s="14">
        <v>344667.66</v>
      </c>
      <c r="S167" s="14">
        <v>64832.75</v>
      </c>
      <c r="T167" s="14">
        <v>26.63</v>
      </c>
      <c r="U167" s="14">
        <v>63600.25</v>
      </c>
      <c r="V167" s="14">
        <v>0</v>
      </c>
      <c r="W167" s="33">
        <v>879861.87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55665</v>
      </c>
      <c r="D178" s="14"/>
      <c r="E178" s="14">
        <v>100411</v>
      </c>
      <c r="F178" s="14"/>
      <c r="G178" s="14">
        <v>837</v>
      </c>
      <c r="H178" s="14">
        <v>104431</v>
      </c>
      <c r="I178" s="14">
        <v>14218</v>
      </c>
      <c r="J178" s="14">
        <v>33</v>
      </c>
      <c r="K178" s="33">
        <v>275595</v>
      </c>
      <c r="L178" s="12"/>
      <c r="M178" s="25">
        <v>13520</v>
      </c>
      <c r="N178" s="14"/>
      <c r="O178" s="14">
        <v>-7647</v>
      </c>
      <c r="P178" s="14"/>
      <c r="Q178" s="14"/>
      <c r="R178" s="14">
        <v>22867</v>
      </c>
      <c r="S178" s="14"/>
      <c r="T178" s="14">
        <v>483</v>
      </c>
      <c r="U178" s="14">
        <v>2156</v>
      </c>
      <c r="V178" s="14"/>
      <c r="W178" s="33">
        <v>31379</v>
      </c>
    </row>
    <row r="179" spans="1:23">
      <c r="A179" s="20" t="s">
        <v>41</v>
      </c>
      <c r="B179" s="12"/>
      <c r="C179" s="25">
        <v>48681</v>
      </c>
      <c r="D179" s="14"/>
      <c r="E179" s="14">
        <v>107087</v>
      </c>
      <c r="F179" s="14"/>
      <c r="G179" s="14">
        <v>688</v>
      </c>
      <c r="H179" s="14">
        <v>107306</v>
      </c>
      <c r="I179" s="14">
        <v>19789</v>
      </c>
      <c r="J179" s="14">
        <v>40</v>
      </c>
      <c r="K179" s="33">
        <v>283591</v>
      </c>
      <c r="L179" s="12"/>
      <c r="M179" s="25">
        <v>8983</v>
      </c>
      <c r="N179" s="14"/>
      <c r="O179" s="14">
        <v>-1943</v>
      </c>
      <c r="P179" s="14"/>
      <c r="Q179" s="14"/>
      <c r="R179" s="14">
        <v>29228</v>
      </c>
      <c r="S179" s="14"/>
      <c r="T179" s="14">
        <v>907</v>
      </c>
      <c r="U179" s="14">
        <v>1372</v>
      </c>
      <c r="V179" s="14"/>
      <c r="W179" s="33">
        <v>38547</v>
      </c>
    </row>
    <row r="180" spans="1:23">
      <c r="A180" s="20" t="s">
        <v>42</v>
      </c>
      <c r="B180" s="12"/>
      <c r="C180" s="25">
        <v>54066</v>
      </c>
      <c r="D180" s="14"/>
      <c r="E180" s="14">
        <v>103839</v>
      </c>
      <c r="F180" s="14"/>
      <c r="G180" s="14"/>
      <c r="H180" s="14">
        <v>132022</v>
      </c>
      <c r="I180" s="14">
        <v>19587</v>
      </c>
      <c r="J180" s="14">
        <v>52</v>
      </c>
      <c r="K180" s="33">
        <v>309566</v>
      </c>
      <c r="L180" s="12"/>
      <c r="M180" s="25">
        <v>10310</v>
      </c>
      <c r="N180" s="14"/>
      <c r="O180" s="14">
        <v>-31444</v>
      </c>
      <c r="P180" s="14"/>
      <c r="Q180" s="14"/>
      <c r="R180" s="14">
        <v>28034</v>
      </c>
      <c r="S180" s="14"/>
      <c r="T180" s="14">
        <v>440</v>
      </c>
      <c r="U180" s="14">
        <v>2529</v>
      </c>
      <c r="V180" s="14"/>
      <c r="W180" s="33">
        <v>9869</v>
      </c>
    </row>
    <row r="181" spans="1:23">
      <c r="A181" s="20" t="s">
        <v>43</v>
      </c>
      <c r="B181" s="12"/>
      <c r="C181" s="25">
        <v>67666</v>
      </c>
      <c r="D181" s="14"/>
      <c r="E181" s="14">
        <v>118744</v>
      </c>
      <c r="F181" s="14"/>
      <c r="G181" s="14"/>
      <c r="H181" s="14">
        <v>146321</v>
      </c>
      <c r="I181" s="14">
        <v>20465</v>
      </c>
      <c r="J181" s="14"/>
      <c r="K181" s="33">
        <v>353196</v>
      </c>
      <c r="L181" s="12"/>
      <c r="M181" s="25">
        <v>13564</v>
      </c>
      <c r="N181" s="14"/>
      <c r="O181" s="14">
        <v>-30777</v>
      </c>
      <c r="P181" s="14"/>
      <c r="Q181" s="14"/>
      <c r="R181" s="14">
        <v>28240</v>
      </c>
      <c r="S181" s="14"/>
      <c r="T181" s="14">
        <v>4168</v>
      </c>
      <c r="U181" s="14">
        <v>3313</v>
      </c>
      <c r="V181" s="14"/>
      <c r="W181" s="33">
        <v>18508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553820</v>
      </c>
      <c r="D185" s="14">
        <v>0</v>
      </c>
      <c r="E185" s="14">
        <v>433394</v>
      </c>
      <c r="F185" s="14">
        <v>0</v>
      </c>
      <c r="G185" s="14">
        <v>0</v>
      </c>
      <c r="H185" s="14">
        <v>801572</v>
      </c>
      <c r="I185" s="14">
        <v>115700</v>
      </c>
      <c r="J185" s="14">
        <v>0</v>
      </c>
      <c r="K185" s="33">
        <v>1904486</v>
      </c>
      <c r="L185" s="12"/>
      <c r="M185" s="25">
        <v>116164</v>
      </c>
      <c r="N185" s="14">
        <v>0</v>
      </c>
      <c r="O185" s="14">
        <v>7654</v>
      </c>
      <c r="P185" s="14">
        <v>0</v>
      </c>
      <c r="Q185" s="14">
        <v>0</v>
      </c>
      <c r="R185" s="14">
        <v>206418</v>
      </c>
      <c r="S185" s="14">
        <v>0</v>
      </c>
      <c r="T185" s="14">
        <v>0</v>
      </c>
      <c r="U185" s="14">
        <v>87116</v>
      </c>
      <c r="V185" s="14">
        <v>0</v>
      </c>
      <c r="W185" s="33">
        <v>417352</v>
      </c>
    </row>
    <row r="186" spans="1:23">
      <c r="A186" s="20" t="s">
        <v>41</v>
      </c>
      <c r="B186" s="12"/>
      <c r="C186" s="25">
        <v>461092</v>
      </c>
      <c r="D186" s="14">
        <v>0</v>
      </c>
      <c r="E186" s="14">
        <v>282916</v>
      </c>
      <c r="F186" s="14">
        <v>0</v>
      </c>
      <c r="G186" s="14">
        <v>0</v>
      </c>
      <c r="H186" s="14">
        <v>658679</v>
      </c>
      <c r="I186" s="14">
        <v>86832</v>
      </c>
      <c r="J186" s="14">
        <v>0</v>
      </c>
      <c r="K186" s="33">
        <v>1489519</v>
      </c>
      <c r="L186" s="12"/>
      <c r="M186" s="25">
        <v>107603</v>
      </c>
      <c r="N186" s="14">
        <v>0</v>
      </c>
      <c r="O186" s="14">
        <v>7419</v>
      </c>
      <c r="P186" s="14">
        <v>0</v>
      </c>
      <c r="Q186" s="14">
        <v>0</v>
      </c>
      <c r="R186" s="14">
        <v>312086</v>
      </c>
      <c r="S186" s="14">
        <v>0</v>
      </c>
      <c r="T186" s="14">
        <v>0</v>
      </c>
      <c r="U186" s="14">
        <v>97471</v>
      </c>
      <c r="V186" s="14">
        <v>0</v>
      </c>
      <c r="W186" s="33">
        <v>524579</v>
      </c>
    </row>
    <row r="187" spans="1:23">
      <c r="A187" s="20" t="s">
        <v>42</v>
      </c>
      <c r="B187" s="12"/>
      <c r="C187" s="25">
        <v>441914</v>
      </c>
      <c r="D187" s="14">
        <v>0</v>
      </c>
      <c r="E187" s="14">
        <v>301719</v>
      </c>
      <c r="F187" s="14">
        <v>0</v>
      </c>
      <c r="G187" s="14">
        <v>0</v>
      </c>
      <c r="H187" s="14">
        <v>756154</v>
      </c>
      <c r="I187" s="14">
        <v>93161</v>
      </c>
      <c r="J187" s="14">
        <v>0</v>
      </c>
      <c r="K187" s="33">
        <v>1592948</v>
      </c>
      <c r="L187" s="12"/>
      <c r="M187" s="25">
        <v>141368</v>
      </c>
      <c r="N187" s="14">
        <v>0</v>
      </c>
      <c r="O187" s="14">
        <v>3808</v>
      </c>
      <c r="P187" s="14">
        <v>0</v>
      </c>
      <c r="Q187" s="14">
        <v>0</v>
      </c>
      <c r="R187" s="14">
        <v>230924</v>
      </c>
      <c r="S187" s="14">
        <v>0</v>
      </c>
      <c r="T187" s="14">
        <v>0</v>
      </c>
      <c r="U187" s="14">
        <v>120403</v>
      </c>
      <c r="V187" s="14">
        <v>0</v>
      </c>
      <c r="W187" s="33">
        <v>496503</v>
      </c>
    </row>
    <row r="188" spans="1:23">
      <c r="A188" s="20" t="s">
        <v>43</v>
      </c>
      <c r="B188" s="12"/>
      <c r="C188" s="25">
        <v>496048</v>
      </c>
      <c r="D188" s="14">
        <v>0</v>
      </c>
      <c r="E188" s="14">
        <v>375284</v>
      </c>
      <c r="F188" s="14">
        <v>2096</v>
      </c>
      <c r="G188" s="14">
        <v>3253</v>
      </c>
      <c r="H188" s="14">
        <v>811028</v>
      </c>
      <c r="I188" s="14">
        <v>128840</v>
      </c>
      <c r="J188" s="14">
        <v>0</v>
      </c>
      <c r="K188" s="33">
        <v>1816549</v>
      </c>
      <c r="L188" s="12"/>
      <c r="M188" s="25">
        <v>7940</v>
      </c>
      <c r="N188" s="14">
        <v>0</v>
      </c>
      <c r="O188" s="14">
        <v>6007</v>
      </c>
      <c r="P188" s="14">
        <v>34</v>
      </c>
      <c r="Q188" s="14">
        <v>52</v>
      </c>
      <c r="R188" s="14">
        <v>12981</v>
      </c>
      <c r="S188" s="14">
        <v>0</v>
      </c>
      <c r="T188" s="14">
        <v>0</v>
      </c>
      <c r="U188" s="14">
        <v>2062</v>
      </c>
      <c r="V188" s="14">
        <v>0</v>
      </c>
      <c r="W188" s="33">
        <v>29076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54620</v>
      </c>
      <c r="D192" s="14">
        <v>1612</v>
      </c>
      <c r="E192" s="14">
        <v>232384</v>
      </c>
      <c r="F192" s="14">
        <v>8942</v>
      </c>
      <c r="G192" s="14">
        <v>0</v>
      </c>
      <c r="H192" s="14">
        <v>303490</v>
      </c>
      <c r="I192" s="14">
        <v>34432</v>
      </c>
      <c r="J192" s="14">
        <v>0</v>
      </c>
      <c r="K192" s="33">
        <v>635480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>
        <v>61206</v>
      </c>
      <c r="D193" s="14">
        <v>2968</v>
      </c>
      <c r="E193" s="14">
        <v>317451</v>
      </c>
      <c r="F193" s="14">
        <v>24753</v>
      </c>
      <c r="G193" s="14">
        <v>0</v>
      </c>
      <c r="H193" s="14">
        <v>307995</v>
      </c>
      <c r="I193" s="14">
        <v>39095</v>
      </c>
      <c r="J193" s="14">
        <v>0</v>
      </c>
      <c r="K193" s="33">
        <v>753468</v>
      </c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>
        <v>0</v>
      </c>
    </row>
    <row r="194" spans="1:23">
      <c r="A194" s="20" t="s">
        <v>42</v>
      </c>
      <c r="B194" s="12"/>
      <c r="C194" s="25">
        <v>50467</v>
      </c>
      <c r="D194" s="14">
        <v>41</v>
      </c>
      <c r="E194" s="14">
        <v>273415</v>
      </c>
      <c r="F194" s="14">
        <v>28677</v>
      </c>
      <c r="G194" s="14">
        <v>0</v>
      </c>
      <c r="H194" s="14">
        <v>274542</v>
      </c>
      <c r="I194" s="14">
        <v>33512</v>
      </c>
      <c r="J194" s="14">
        <v>0</v>
      </c>
      <c r="K194" s="33">
        <v>660654</v>
      </c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>
        <v>63746</v>
      </c>
      <c r="D195" s="14">
        <v>2273</v>
      </c>
      <c r="E195" s="14">
        <v>290255</v>
      </c>
      <c r="F195" s="14">
        <v>19350</v>
      </c>
      <c r="G195" s="14">
        <v>0</v>
      </c>
      <c r="H195" s="14">
        <v>301689</v>
      </c>
      <c r="I195" s="14">
        <v>46186</v>
      </c>
      <c r="J195" s="14">
        <v>0</v>
      </c>
      <c r="K195" s="33">
        <v>723499</v>
      </c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426253</v>
      </c>
      <c r="D199" s="14"/>
      <c r="E199" s="14">
        <v>1328540</v>
      </c>
      <c r="F199" s="14"/>
      <c r="G199" s="14">
        <v>69882</v>
      </c>
      <c r="H199" s="14">
        <v>1281627</v>
      </c>
      <c r="I199" s="14">
        <v>73157</v>
      </c>
      <c r="J199" s="14"/>
      <c r="K199" s="33">
        <v>3179459</v>
      </c>
      <c r="L199" s="12"/>
      <c r="M199" s="25">
        <v>303336</v>
      </c>
      <c r="N199" s="14"/>
      <c r="O199" s="14">
        <v>900810</v>
      </c>
      <c r="P199" s="14"/>
      <c r="Q199" s="14">
        <v>49729</v>
      </c>
      <c r="R199" s="14">
        <v>874030</v>
      </c>
      <c r="S199" s="14">
        <v>27918</v>
      </c>
      <c r="T199" s="14"/>
      <c r="U199" s="14">
        <v>21881</v>
      </c>
      <c r="V199" s="14"/>
      <c r="W199" s="33">
        <v>2177704</v>
      </c>
    </row>
    <row r="200" spans="1:23">
      <c r="A200" s="20" t="s">
        <v>41</v>
      </c>
      <c r="B200" s="12"/>
      <c r="C200" s="25">
        <v>370268</v>
      </c>
      <c r="D200" s="14"/>
      <c r="E200" s="14">
        <v>1240932</v>
      </c>
      <c r="F200" s="14"/>
      <c r="G200" s="14">
        <v>50015</v>
      </c>
      <c r="H200" s="14">
        <v>1263125</v>
      </c>
      <c r="I200" s="14">
        <v>72035</v>
      </c>
      <c r="J200" s="14"/>
      <c r="K200" s="33">
        <v>2996375</v>
      </c>
      <c r="L200" s="12"/>
      <c r="M200" s="25">
        <v>292318</v>
      </c>
      <c r="N200" s="14"/>
      <c r="O200" s="14">
        <v>827193</v>
      </c>
      <c r="P200" s="14"/>
      <c r="Q200" s="14">
        <v>31743</v>
      </c>
      <c r="R200" s="14">
        <v>844918</v>
      </c>
      <c r="S200" s="14">
        <v>21620</v>
      </c>
      <c r="T200" s="14"/>
      <c r="U200" s="14">
        <v>38590</v>
      </c>
      <c r="V200" s="14"/>
      <c r="W200" s="33">
        <v>2056382</v>
      </c>
    </row>
    <row r="201" spans="1:23">
      <c r="A201" s="20" t="s">
        <v>42</v>
      </c>
      <c r="B201" s="12"/>
      <c r="C201" s="25">
        <v>373991</v>
      </c>
      <c r="D201" s="14"/>
      <c r="E201" s="14">
        <v>1115205</v>
      </c>
      <c r="F201" s="14"/>
      <c r="G201" s="14">
        <v>48861</v>
      </c>
      <c r="H201" s="14">
        <v>1079146</v>
      </c>
      <c r="I201" s="14">
        <v>80434</v>
      </c>
      <c r="J201" s="14"/>
      <c r="K201" s="33">
        <v>2697637</v>
      </c>
      <c r="L201" s="12"/>
      <c r="M201" s="25">
        <v>271041</v>
      </c>
      <c r="N201" s="14"/>
      <c r="O201" s="14">
        <v>734685</v>
      </c>
      <c r="P201" s="14"/>
      <c r="Q201" s="14">
        <v>32342</v>
      </c>
      <c r="R201" s="14">
        <v>700839</v>
      </c>
      <c r="S201" s="14">
        <v>22000</v>
      </c>
      <c r="T201" s="14"/>
      <c r="U201" s="14">
        <v>30269</v>
      </c>
      <c r="V201" s="14"/>
      <c r="W201" s="33">
        <v>1791176</v>
      </c>
    </row>
    <row r="202" spans="1:23">
      <c r="A202" s="20" t="s">
        <v>43</v>
      </c>
      <c r="B202" s="12"/>
      <c r="C202" s="25">
        <v>388201</v>
      </c>
      <c r="D202" s="14">
        <v>0</v>
      </c>
      <c r="E202" s="14">
        <v>1391914</v>
      </c>
      <c r="F202" s="14">
        <v>0</v>
      </c>
      <c r="G202" s="14">
        <v>53193</v>
      </c>
      <c r="H202" s="14">
        <v>1304346</v>
      </c>
      <c r="I202" s="14">
        <v>90501</v>
      </c>
      <c r="J202" s="14">
        <v>0</v>
      </c>
      <c r="K202" s="33">
        <v>3228155</v>
      </c>
      <c r="L202" s="12"/>
      <c r="M202" s="25">
        <v>288809</v>
      </c>
      <c r="N202" s="14">
        <v>0</v>
      </c>
      <c r="O202" s="14">
        <v>614602</v>
      </c>
      <c r="P202" s="14">
        <v>0</v>
      </c>
      <c r="Q202" s="14">
        <v>31683</v>
      </c>
      <c r="R202" s="14">
        <v>873514</v>
      </c>
      <c r="S202" s="14">
        <v>30957</v>
      </c>
      <c r="T202" s="14">
        <v>0</v>
      </c>
      <c r="U202" s="14">
        <v>30084</v>
      </c>
      <c r="V202" s="14">
        <v>0</v>
      </c>
      <c r="W202" s="33">
        <v>1869649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73624</v>
      </c>
      <c r="D206" s="14">
        <v>1410</v>
      </c>
      <c r="E206" s="14">
        <v>170682</v>
      </c>
      <c r="F206" s="14">
        <v>37304</v>
      </c>
      <c r="G206" s="14">
        <v>2427</v>
      </c>
      <c r="H206" s="14">
        <v>136160</v>
      </c>
      <c r="I206" s="14">
        <v>15707</v>
      </c>
      <c r="J206" s="14">
        <v>0</v>
      </c>
      <c r="K206" s="33">
        <v>437314</v>
      </c>
      <c r="L206" s="12"/>
      <c r="M206" s="25">
        <v>11523</v>
      </c>
      <c r="N206" s="14">
        <v>764</v>
      </c>
      <c r="O206" s="14">
        <v>-150864</v>
      </c>
      <c r="P206" s="14">
        <v>15341</v>
      </c>
      <c r="Q206" s="14">
        <v>859</v>
      </c>
      <c r="R206" s="14">
        <v>10033</v>
      </c>
      <c r="S206" s="14">
        <v>4086</v>
      </c>
      <c r="T206" s="14">
        <v>5191</v>
      </c>
      <c r="U206" s="14">
        <v>37607</v>
      </c>
      <c r="V206" s="14">
        <v>0</v>
      </c>
      <c r="W206" s="33">
        <v>-65460</v>
      </c>
    </row>
    <row r="207" spans="1:23">
      <c r="A207" s="20" t="s">
        <v>41</v>
      </c>
      <c r="B207" s="12"/>
      <c r="C207" s="25">
        <v>80864</v>
      </c>
      <c r="D207" s="14">
        <v>286</v>
      </c>
      <c r="E207" s="14">
        <v>176085</v>
      </c>
      <c r="F207" s="14">
        <v>40935</v>
      </c>
      <c r="G207" s="14">
        <v>3940</v>
      </c>
      <c r="H207" s="14">
        <v>166044</v>
      </c>
      <c r="I207" s="14">
        <v>25785</v>
      </c>
      <c r="J207" s="14">
        <v>0</v>
      </c>
      <c r="K207" s="33">
        <v>493939</v>
      </c>
      <c r="L207" s="12"/>
      <c r="M207" s="25">
        <v>10506</v>
      </c>
      <c r="N207" s="14">
        <v>1095</v>
      </c>
      <c r="O207" s="14">
        <v>-79815</v>
      </c>
      <c r="P207" s="14">
        <v>19595</v>
      </c>
      <c r="Q207" s="14">
        <v>1817</v>
      </c>
      <c r="R207" s="14">
        <v>9614</v>
      </c>
      <c r="S207" s="14">
        <v>7114</v>
      </c>
      <c r="T207" s="14">
        <v>2945</v>
      </c>
      <c r="U207" s="14">
        <v>419</v>
      </c>
      <c r="V207" s="14">
        <v>0</v>
      </c>
      <c r="W207" s="33">
        <v>-26710</v>
      </c>
    </row>
    <row r="208" spans="1:23">
      <c r="A208" s="20" t="s">
        <v>42</v>
      </c>
      <c r="B208" s="12"/>
      <c r="C208" s="25">
        <v>79455</v>
      </c>
      <c r="D208" s="14">
        <v>837</v>
      </c>
      <c r="E208" s="14">
        <v>169676</v>
      </c>
      <c r="F208" s="14">
        <v>28878</v>
      </c>
      <c r="G208" s="14">
        <v>2326</v>
      </c>
      <c r="H208" s="14">
        <v>140133</v>
      </c>
      <c r="I208" s="14">
        <v>20541</v>
      </c>
      <c r="J208" s="14">
        <v>0</v>
      </c>
      <c r="K208" s="33">
        <v>441846</v>
      </c>
      <c r="L208" s="12"/>
      <c r="M208" s="25">
        <v>9378</v>
      </c>
      <c r="N208" s="14">
        <v>456</v>
      </c>
      <c r="O208" s="14">
        <v>-85247</v>
      </c>
      <c r="P208" s="14">
        <v>13091</v>
      </c>
      <c r="Q208" s="14">
        <v>894</v>
      </c>
      <c r="R208" s="14">
        <v>14800</v>
      </c>
      <c r="S208" s="14">
        <v>8957</v>
      </c>
      <c r="T208" s="14">
        <v>718</v>
      </c>
      <c r="U208" s="14">
        <v>0</v>
      </c>
      <c r="V208" s="14">
        <v>0</v>
      </c>
      <c r="W208" s="33">
        <v>-36953</v>
      </c>
    </row>
    <row r="209" spans="1:23">
      <c r="A209" s="20" t="s">
        <v>43</v>
      </c>
      <c r="B209" s="12"/>
      <c r="C209" s="25">
        <v>89043</v>
      </c>
      <c r="D209" s="14">
        <v>1856</v>
      </c>
      <c r="E209" s="14">
        <v>189625</v>
      </c>
      <c r="F209" s="14">
        <v>24908</v>
      </c>
      <c r="G209" s="14">
        <v>2460</v>
      </c>
      <c r="H209" s="14">
        <v>162539</v>
      </c>
      <c r="I209" s="14">
        <v>22558</v>
      </c>
      <c r="J209" s="14">
        <v>0</v>
      </c>
      <c r="K209" s="33">
        <v>492989</v>
      </c>
      <c r="L209" s="12"/>
      <c r="M209" s="25">
        <v>14513</v>
      </c>
      <c r="N209" s="14">
        <v>1988</v>
      </c>
      <c r="O209" s="14">
        <v>-92701</v>
      </c>
      <c r="P209" s="14">
        <v>-16009</v>
      </c>
      <c r="Q209" s="14">
        <v>1369</v>
      </c>
      <c r="R209" s="14">
        <v>12687</v>
      </c>
      <c r="S209" s="14">
        <v>16583</v>
      </c>
      <c r="T209" s="14">
        <v>1314</v>
      </c>
      <c r="U209" s="14">
        <v>179698</v>
      </c>
      <c r="V209" s="14">
        <v>0</v>
      </c>
      <c r="W209" s="33">
        <v>119442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315654</v>
      </c>
      <c r="D213" s="14"/>
      <c r="E213" s="14">
        <v>416934</v>
      </c>
      <c r="F213" s="14"/>
      <c r="G213" s="14">
        <v>515020</v>
      </c>
      <c r="H213" s="14">
        <v>338243</v>
      </c>
      <c r="I213" s="14">
        <v>17167</v>
      </c>
      <c r="J213" s="14"/>
      <c r="K213" s="33">
        <v>1603018</v>
      </c>
      <c r="L213" s="12"/>
      <c r="M213" s="25">
        <v>165769</v>
      </c>
      <c r="N213" s="14"/>
      <c r="O213" s="14">
        <v>281730</v>
      </c>
      <c r="P213" s="14"/>
      <c r="Q213" s="14"/>
      <c r="R213" s="14">
        <v>125780</v>
      </c>
      <c r="S213" s="14"/>
      <c r="T213" s="14"/>
      <c r="U213" s="14">
        <v>9335</v>
      </c>
      <c r="V213" s="14">
        <v>144567</v>
      </c>
      <c r="W213" s="33">
        <v>727181</v>
      </c>
    </row>
    <row r="214" spans="1:23">
      <c r="A214" s="20" t="s">
        <v>41</v>
      </c>
      <c r="B214" s="12"/>
      <c r="C214" s="25">
        <v>303470</v>
      </c>
      <c r="D214" s="14"/>
      <c r="E214" s="14">
        <v>304465</v>
      </c>
      <c r="F214" s="14"/>
      <c r="G214" s="14">
        <v>544102</v>
      </c>
      <c r="H214" s="14">
        <v>338631</v>
      </c>
      <c r="I214" s="14">
        <v>28116</v>
      </c>
      <c r="J214" s="14"/>
      <c r="K214" s="33">
        <v>1518784</v>
      </c>
      <c r="L214" s="12"/>
      <c r="M214" s="25">
        <v>154702</v>
      </c>
      <c r="N214" s="14"/>
      <c r="O214" s="14">
        <v>178460</v>
      </c>
      <c r="P214" s="14"/>
      <c r="Q214" s="14"/>
      <c r="R214" s="14">
        <v>140040</v>
      </c>
      <c r="S214" s="14"/>
      <c r="T214" s="14"/>
      <c r="U214" s="14">
        <v>39974</v>
      </c>
      <c r="V214" s="14">
        <v>108444</v>
      </c>
      <c r="W214" s="33">
        <v>621620</v>
      </c>
    </row>
    <row r="215" spans="1:23">
      <c r="A215" s="20" t="s">
        <v>42</v>
      </c>
      <c r="B215" s="12"/>
      <c r="C215" s="25">
        <v>303703</v>
      </c>
      <c r="D215" s="14">
        <v>0</v>
      </c>
      <c r="E215" s="14">
        <v>344625</v>
      </c>
      <c r="F215" s="14">
        <v>0</v>
      </c>
      <c r="G215" s="14">
        <v>514492</v>
      </c>
      <c r="H215" s="14">
        <v>406250</v>
      </c>
      <c r="I215" s="14">
        <v>20930</v>
      </c>
      <c r="J215" s="14">
        <v>0</v>
      </c>
      <c r="K215" s="33">
        <v>1590000</v>
      </c>
      <c r="L215" s="12"/>
      <c r="M215" s="25">
        <v>152968</v>
      </c>
      <c r="N215" s="14">
        <v>0</v>
      </c>
      <c r="O215" s="14">
        <v>207840</v>
      </c>
      <c r="P215" s="14">
        <v>0</v>
      </c>
      <c r="Q215" s="14">
        <v>0</v>
      </c>
      <c r="R215" s="14">
        <v>139030</v>
      </c>
      <c r="S215" s="14">
        <v>0</v>
      </c>
      <c r="T215" s="14">
        <v>0</v>
      </c>
      <c r="U215" s="14">
        <v>49990</v>
      </c>
      <c r="V215" s="14">
        <v>126842</v>
      </c>
      <c r="W215" s="33">
        <v>676670</v>
      </c>
    </row>
    <row r="216" spans="1:23">
      <c r="A216" s="20" t="s">
        <v>43</v>
      </c>
      <c r="B216" s="12"/>
      <c r="C216" s="25">
        <v>195706</v>
      </c>
      <c r="D216" s="14">
        <v>0</v>
      </c>
      <c r="E216" s="14">
        <v>298417</v>
      </c>
      <c r="F216" s="14">
        <v>0</v>
      </c>
      <c r="G216" s="14">
        <v>500176</v>
      </c>
      <c r="H216" s="14">
        <v>381001</v>
      </c>
      <c r="I216" s="14">
        <v>25859</v>
      </c>
      <c r="J216" s="14">
        <v>0</v>
      </c>
      <c r="K216" s="33">
        <v>1401159</v>
      </c>
      <c r="L216" s="12"/>
      <c r="M216" s="25">
        <v>102237</v>
      </c>
      <c r="N216" s="14">
        <v>0</v>
      </c>
      <c r="O216" s="14">
        <v>173411</v>
      </c>
      <c r="P216" s="14">
        <v>0</v>
      </c>
      <c r="Q216" s="14">
        <v>0</v>
      </c>
      <c r="R216" s="14">
        <v>147709</v>
      </c>
      <c r="S216" s="14"/>
      <c r="T216" s="14"/>
      <c r="U216" s="14">
        <v>77448</v>
      </c>
      <c r="V216" s="14">
        <v>127057</v>
      </c>
      <c r="W216" s="33">
        <v>627862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79345.5</v>
      </c>
      <c r="D220" s="14"/>
      <c r="E220" s="14">
        <v>132875.5</v>
      </c>
      <c r="F220" s="14"/>
      <c r="G220" s="14"/>
      <c r="H220" s="14">
        <v>114273</v>
      </c>
      <c r="I220" s="14">
        <v>24567.5</v>
      </c>
      <c r="J220" s="14"/>
      <c r="K220" s="33">
        <v>351061.5</v>
      </c>
      <c r="L220" s="12"/>
      <c r="M220" s="25">
        <v>-170922.5</v>
      </c>
      <c r="N220" s="14"/>
      <c r="O220" s="14">
        <v>-31176.5</v>
      </c>
      <c r="P220" s="14"/>
      <c r="Q220" s="14"/>
      <c r="R220" s="14">
        <v>28568.25</v>
      </c>
      <c r="S220" s="14"/>
      <c r="T220" s="14"/>
      <c r="U220" s="14"/>
      <c r="V220" s="14">
        <v>12283.75</v>
      </c>
      <c r="W220" s="33">
        <v>-161247</v>
      </c>
    </row>
    <row r="221" spans="1:23">
      <c r="A221" s="20" t="s">
        <v>41</v>
      </c>
      <c r="B221" s="12"/>
      <c r="C221" s="25">
        <v>57449</v>
      </c>
      <c r="D221" s="14"/>
      <c r="E221" s="14">
        <v>117548</v>
      </c>
      <c r="F221" s="14"/>
      <c r="G221" s="14"/>
      <c r="H221" s="14">
        <v>101144</v>
      </c>
      <c r="I221" s="14">
        <v>24383</v>
      </c>
      <c r="J221" s="14"/>
      <c r="K221" s="33">
        <v>300524</v>
      </c>
      <c r="L221" s="12"/>
      <c r="M221" s="25">
        <v>-122264</v>
      </c>
      <c r="N221" s="14"/>
      <c r="O221" s="14">
        <v>-19399</v>
      </c>
      <c r="P221" s="14"/>
      <c r="Q221" s="14"/>
      <c r="R221" s="14">
        <v>25286</v>
      </c>
      <c r="S221" s="14"/>
      <c r="T221" s="14"/>
      <c r="U221" s="14"/>
      <c r="V221" s="14">
        <v>12192</v>
      </c>
      <c r="W221" s="33">
        <v>-104185</v>
      </c>
    </row>
    <row r="222" spans="1:23">
      <c r="A222" s="20" t="s">
        <v>42</v>
      </c>
      <c r="B222" s="12"/>
      <c r="C222" s="25">
        <v>69214</v>
      </c>
      <c r="D222" s="14"/>
      <c r="E222" s="14">
        <v>121350</v>
      </c>
      <c r="F222" s="14"/>
      <c r="G222" s="14"/>
      <c r="H222" s="14">
        <v>107957</v>
      </c>
      <c r="I222" s="14">
        <v>20594</v>
      </c>
      <c r="J222" s="14"/>
      <c r="K222" s="33">
        <v>319115</v>
      </c>
      <c r="L222" s="12"/>
      <c r="M222" s="25">
        <v>-23779</v>
      </c>
      <c r="N222" s="14"/>
      <c r="O222" s="14">
        <v>-31133</v>
      </c>
      <c r="P222" s="14"/>
      <c r="Q222" s="14"/>
      <c r="R222" s="14">
        <v>37287</v>
      </c>
      <c r="S222" s="14"/>
      <c r="T222" s="14"/>
      <c r="U222" s="14"/>
      <c r="V222" s="14"/>
      <c r="W222" s="33">
        <v>-17625</v>
      </c>
    </row>
    <row r="223" spans="1:23">
      <c r="A223" s="20" t="s">
        <v>43</v>
      </c>
      <c r="B223" s="12"/>
      <c r="C223" s="25">
        <v>129167</v>
      </c>
      <c r="D223" s="14"/>
      <c r="E223" s="14">
        <v>99514</v>
      </c>
      <c r="F223" s="14"/>
      <c r="G223" s="14"/>
      <c r="H223" s="14">
        <v>109896</v>
      </c>
      <c r="I223" s="14">
        <v>21303</v>
      </c>
      <c r="J223" s="14"/>
      <c r="K223" s="33">
        <v>359880</v>
      </c>
      <c r="L223" s="12"/>
      <c r="M223" s="25">
        <v>-17650</v>
      </c>
      <c r="N223" s="14"/>
      <c r="O223" s="14">
        <v>-30246</v>
      </c>
      <c r="P223" s="14"/>
      <c r="Q223" s="14"/>
      <c r="R223" s="14">
        <v>46547</v>
      </c>
      <c r="S223" s="14"/>
      <c r="T223" s="14"/>
      <c r="U223" s="14"/>
      <c r="V223" s="14"/>
      <c r="W223" s="33">
        <v>-1349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88412.12</v>
      </c>
      <c r="D227" s="14"/>
      <c r="E227" s="14">
        <v>145351.29</v>
      </c>
      <c r="F227" s="14"/>
      <c r="G227" s="14">
        <v>2265</v>
      </c>
      <c r="H227" s="14">
        <v>148215.43</v>
      </c>
      <c r="I227" s="14">
        <v>36736.77</v>
      </c>
      <c r="J227" s="14"/>
      <c r="K227" s="33">
        <v>420980.61</v>
      </c>
      <c r="L227" s="12"/>
      <c r="M227" s="25"/>
      <c r="N227" s="14"/>
      <c r="O227" s="14"/>
      <c r="P227" s="14"/>
      <c r="Q227" s="14">
        <v>9150.29</v>
      </c>
      <c r="R227" s="14">
        <v>2339.16</v>
      </c>
      <c r="S227" s="14">
        <v>6636.65</v>
      </c>
      <c r="T227" s="14">
        <v>1171.52</v>
      </c>
      <c r="U227" s="14">
        <v>20904.31</v>
      </c>
      <c r="V227" s="14">
        <v>2447.6</v>
      </c>
      <c r="W227" s="33">
        <v>42649.53</v>
      </c>
    </row>
    <row r="228" spans="1:23">
      <c r="A228" s="20" t="s">
        <v>41</v>
      </c>
      <c r="B228" s="12"/>
      <c r="C228" s="25">
        <v>75392.43</v>
      </c>
      <c r="D228" s="14"/>
      <c r="E228" s="14">
        <v>139978.76</v>
      </c>
      <c r="F228" s="14"/>
      <c r="G228" s="14">
        <v>2247.47</v>
      </c>
      <c r="H228" s="14">
        <v>141731.37</v>
      </c>
      <c r="I228" s="14">
        <v>33833.35</v>
      </c>
      <c r="J228" s="14"/>
      <c r="K228" s="33">
        <v>393183.38</v>
      </c>
      <c r="L228" s="12"/>
      <c r="M228" s="25"/>
      <c r="N228" s="14"/>
      <c r="O228" s="14"/>
      <c r="P228" s="14"/>
      <c r="Q228" s="14">
        <v>4882.17</v>
      </c>
      <c r="R228" s="14">
        <v>28648.34</v>
      </c>
      <c r="S228" s="14">
        <v>12192.23</v>
      </c>
      <c r="T228" s="14">
        <v>1753</v>
      </c>
      <c r="U228" s="14">
        <v>9869.28</v>
      </c>
      <c r="V228" s="14">
        <v>2679.08</v>
      </c>
      <c r="W228" s="33">
        <v>60024.1</v>
      </c>
    </row>
    <row r="229" spans="1:23">
      <c r="A229" s="20" t="s">
        <v>42</v>
      </c>
      <c r="B229" s="12"/>
      <c r="C229" s="25">
        <v>74403.99</v>
      </c>
      <c r="D229" s="14"/>
      <c r="E229" s="14">
        <v>169108.66</v>
      </c>
      <c r="F229" s="14"/>
      <c r="G229" s="14">
        <v>1819.72</v>
      </c>
      <c r="H229" s="14">
        <v>154140.01</v>
      </c>
      <c r="I229" s="14">
        <v>52217.58</v>
      </c>
      <c r="J229" s="14"/>
      <c r="K229" s="33">
        <v>451689.96</v>
      </c>
      <c r="L229" s="12"/>
      <c r="M229" s="25"/>
      <c r="N229" s="14"/>
      <c r="O229" s="14"/>
      <c r="P229" s="14"/>
      <c r="Q229" s="14">
        <v>14103.1</v>
      </c>
      <c r="R229" s="14">
        <v>19018.86</v>
      </c>
      <c r="S229" s="14">
        <v>5086.65</v>
      </c>
      <c r="T229" s="14">
        <v>1081.55</v>
      </c>
      <c r="U229" s="14">
        <v>10456.28</v>
      </c>
      <c r="V229" s="14">
        <v>3637.52</v>
      </c>
      <c r="W229" s="33">
        <v>53383.96</v>
      </c>
    </row>
    <row r="230" spans="1:23">
      <c r="A230" s="20" t="s">
        <v>43</v>
      </c>
      <c r="B230" s="12"/>
      <c r="C230" s="25">
        <v>77656.59</v>
      </c>
      <c r="D230" s="14"/>
      <c r="E230" s="14">
        <v>146171.95</v>
      </c>
      <c r="F230" s="14"/>
      <c r="G230" s="14">
        <v>2055.22</v>
      </c>
      <c r="H230" s="14">
        <v>150763.63</v>
      </c>
      <c r="I230" s="14">
        <v>52284.25</v>
      </c>
      <c r="J230" s="14"/>
      <c r="K230" s="33">
        <v>428931.64</v>
      </c>
      <c r="L230" s="12"/>
      <c r="M230" s="25"/>
      <c r="N230" s="14"/>
      <c r="O230" s="14"/>
      <c r="P230" s="14"/>
      <c r="Q230" s="14">
        <v>10069.16</v>
      </c>
      <c r="R230" s="14">
        <v>27211.2</v>
      </c>
      <c r="S230" s="14">
        <v>3364.4</v>
      </c>
      <c r="T230" s="14">
        <v>598.8</v>
      </c>
      <c r="U230" s="14">
        <v>23947.91</v>
      </c>
      <c r="V230" s="14">
        <v>1841.52</v>
      </c>
      <c r="W230" s="33">
        <v>67032.99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205447</v>
      </c>
      <c r="D234" s="14"/>
      <c r="E234" s="14">
        <v>350500</v>
      </c>
      <c r="F234" s="14"/>
      <c r="G234" s="14"/>
      <c r="H234" s="14">
        <v>521957</v>
      </c>
      <c r="I234" s="14">
        <v>45266</v>
      </c>
      <c r="J234" s="14"/>
      <c r="K234" s="33">
        <v>1123170</v>
      </c>
      <c r="L234" s="12"/>
      <c r="M234" s="25">
        <v>-124193</v>
      </c>
      <c r="N234" s="14"/>
      <c r="O234" s="14">
        <v>-224660</v>
      </c>
      <c r="P234" s="14"/>
      <c r="Q234" s="14"/>
      <c r="R234" s="14">
        <v>53017</v>
      </c>
      <c r="S234" s="14"/>
      <c r="T234" s="14"/>
      <c r="U234" s="14">
        <v>-485518</v>
      </c>
      <c r="V234" s="14"/>
      <c r="W234" s="33">
        <v>-781354</v>
      </c>
    </row>
    <row r="235" spans="1:23">
      <c r="A235" s="20" t="s">
        <v>41</v>
      </c>
      <c r="B235" s="12"/>
      <c r="C235" s="25">
        <v>189940</v>
      </c>
      <c r="D235" s="14"/>
      <c r="E235" s="14">
        <v>412249</v>
      </c>
      <c r="F235" s="14"/>
      <c r="G235" s="14"/>
      <c r="H235" s="14">
        <v>587266</v>
      </c>
      <c r="I235" s="14">
        <v>53529</v>
      </c>
      <c r="J235" s="14"/>
      <c r="K235" s="33">
        <v>1242984</v>
      </c>
      <c r="L235" s="12"/>
      <c r="M235" s="25">
        <v>-81354</v>
      </c>
      <c r="N235" s="14"/>
      <c r="O235" s="14">
        <v>-296673</v>
      </c>
      <c r="P235" s="14"/>
      <c r="Q235" s="14"/>
      <c r="R235" s="14">
        <v>69128</v>
      </c>
      <c r="S235" s="14"/>
      <c r="T235" s="14"/>
      <c r="U235" s="14">
        <v>-409175</v>
      </c>
      <c r="V235" s="14"/>
      <c r="W235" s="33">
        <v>-718074</v>
      </c>
    </row>
    <row r="236" spans="1:23">
      <c r="A236" s="20" t="s">
        <v>42</v>
      </c>
      <c r="B236" s="12"/>
      <c r="C236" s="25">
        <v>168092</v>
      </c>
      <c r="D236" s="14"/>
      <c r="E236" s="14">
        <v>380226</v>
      </c>
      <c r="F236" s="14"/>
      <c r="G236" s="14"/>
      <c r="H236" s="14">
        <v>525115</v>
      </c>
      <c r="I236" s="14">
        <v>66131</v>
      </c>
      <c r="J236" s="14"/>
      <c r="K236" s="33">
        <v>1139564</v>
      </c>
      <c r="L236" s="12"/>
      <c r="M236" s="25">
        <v>-80857</v>
      </c>
      <c r="N236" s="14"/>
      <c r="O236" s="14">
        <v>-301635</v>
      </c>
      <c r="P236" s="14"/>
      <c r="Q236" s="14"/>
      <c r="R236" s="14">
        <v>77304</v>
      </c>
      <c r="S236" s="14"/>
      <c r="T236" s="14"/>
      <c r="U236" s="14">
        <v>-439098</v>
      </c>
      <c r="V236" s="14"/>
      <c r="W236" s="33">
        <v>-744286</v>
      </c>
    </row>
    <row r="237" spans="1:23">
      <c r="A237" s="20" t="s">
        <v>43</v>
      </c>
      <c r="B237" s="12"/>
      <c r="C237" s="25">
        <v>179558</v>
      </c>
      <c r="D237" s="14"/>
      <c r="E237" s="14">
        <v>316127</v>
      </c>
      <c r="F237" s="14"/>
      <c r="G237" s="14"/>
      <c r="H237" s="14">
        <v>454285</v>
      </c>
      <c r="I237" s="14">
        <v>55130</v>
      </c>
      <c r="J237" s="14"/>
      <c r="K237" s="33">
        <v>1005100</v>
      </c>
      <c r="L237" s="12"/>
      <c r="M237" s="25">
        <v>-90127</v>
      </c>
      <c r="N237" s="14"/>
      <c r="O237" s="14">
        <v>-129268</v>
      </c>
      <c r="P237" s="14"/>
      <c r="Q237" s="14"/>
      <c r="R237" s="14">
        <v>51852</v>
      </c>
      <c r="S237" s="14"/>
      <c r="T237" s="14"/>
      <c r="U237" s="14">
        <v>-613574</v>
      </c>
      <c r="V237" s="14"/>
      <c r="W237" s="33">
        <v>-781117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332626</v>
      </c>
      <c r="D271" s="14">
        <v>1234305</v>
      </c>
      <c r="E271" s="14">
        <v>105860</v>
      </c>
      <c r="F271" s="14">
        <v>152</v>
      </c>
      <c r="G271" s="14">
        <v>25419</v>
      </c>
      <c r="H271" s="14">
        <v>15688</v>
      </c>
      <c r="I271" s="14">
        <v>2764</v>
      </c>
      <c r="J271" s="14">
        <v>-11</v>
      </c>
      <c r="K271" s="33">
        <v>1716803</v>
      </c>
      <c r="L271" s="12"/>
      <c r="M271" s="25">
        <v>1</v>
      </c>
      <c r="N271" s="14">
        <v>10</v>
      </c>
      <c r="O271" s="14">
        <v>1</v>
      </c>
      <c r="P271" s="14">
        <v>0</v>
      </c>
      <c r="Q271" s="14">
        <v>0</v>
      </c>
      <c r="R271" s="14">
        <v>0</v>
      </c>
      <c r="S271" s="14">
        <v>-1</v>
      </c>
      <c r="T271" s="14">
        <v>-11</v>
      </c>
      <c r="U271" s="14">
        <v>40127</v>
      </c>
      <c r="V271" s="14"/>
      <c r="W271" s="33">
        <v>40127</v>
      </c>
    </row>
    <row r="272" spans="1:23">
      <c r="A272" s="20" t="s">
        <v>41</v>
      </c>
      <c r="B272" s="12"/>
      <c r="C272" s="25">
        <v>332118</v>
      </c>
      <c r="D272" s="14">
        <v>1189362</v>
      </c>
      <c r="E272" s="14">
        <v>142789</v>
      </c>
      <c r="F272" s="14">
        <v>259</v>
      </c>
      <c r="G272" s="14">
        <v>27294</v>
      </c>
      <c r="H272" s="14">
        <v>22891</v>
      </c>
      <c r="I272" s="14">
        <v>10490</v>
      </c>
      <c r="J272" s="14">
        <v>4394</v>
      </c>
      <c r="K272" s="33">
        <v>1729597</v>
      </c>
      <c r="L272" s="12"/>
      <c r="M272" s="25">
        <v>-747</v>
      </c>
      <c r="N272" s="14">
        <v>-2987</v>
      </c>
      <c r="O272" s="14">
        <v>-420</v>
      </c>
      <c r="P272" s="14">
        <v>0</v>
      </c>
      <c r="Q272" s="14">
        <v>-65</v>
      </c>
      <c r="R272" s="14">
        <v>-77</v>
      </c>
      <c r="S272" s="14">
        <v>-99</v>
      </c>
      <c r="T272" s="14">
        <v>4394</v>
      </c>
      <c r="U272" s="14">
        <v>34972</v>
      </c>
      <c r="V272" s="14"/>
      <c r="W272" s="33">
        <v>34971</v>
      </c>
    </row>
    <row r="273" spans="1:23">
      <c r="A273" s="20" t="s">
        <v>42</v>
      </c>
      <c r="B273" s="12"/>
      <c r="C273" s="25">
        <v>351377</v>
      </c>
      <c r="D273" s="14">
        <v>1173184</v>
      </c>
      <c r="E273" s="14">
        <v>129672</v>
      </c>
      <c r="F273" s="14">
        <v>260</v>
      </c>
      <c r="G273" s="14">
        <v>31408</v>
      </c>
      <c r="H273" s="14">
        <v>20224</v>
      </c>
      <c r="I273" s="14">
        <v>14341</v>
      </c>
      <c r="J273" s="14">
        <v>4827</v>
      </c>
      <c r="K273" s="33">
        <v>1725293</v>
      </c>
      <c r="L273" s="12"/>
      <c r="M273" s="25">
        <v>-3654</v>
      </c>
      <c r="N273" s="14">
        <v>-10021</v>
      </c>
      <c r="O273" s="14">
        <v>-1422</v>
      </c>
      <c r="P273" s="14">
        <v>-1</v>
      </c>
      <c r="Q273" s="14">
        <v>-256</v>
      </c>
      <c r="R273" s="14">
        <v>-145</v>
      </c>
      <c r="S273" s="14">
        <v>-575</v>
      </c>
      <c r="T273" s="14">
        <v>4827</v>
      </c>
      <c r="U273" s="14">
        <v>66863</v>
      </c>
      <c r="V273" s="14"/>
      <c r="W273" s="33">
        <v>55616</v>
      </c>
    </row>
    <row r="274" spans="1:23">
      <c r="A274" s="20" t="s">
        <v>43</v>
      </c>
      <c r="B274" s="12"/>
      <c r="C274" s="25">
        <v>368773</v>
      </c>
      <c r="D274" s="14">
        <v>1359871</v>
      </c>
      <c r="E274" s="14">
        <v>141469</v>
      </c>
      <c r="F274" s="14"/>
      <c r="G274" s="14">
        <v>26950</v>
      </c>
      <c r="H274" s="14">
        <v>10132</v>
      </c>
      <c r="I274" s="14">
        <v>6330</v>
      </c>
      <c r="J274" s="14">
        <v>-1451</v>
      </c>
      <c r="K274" s="33">
        <v>1912074</v>
      </c>
      <c r="L274" s="12"/>
      <c r="M274" s="25">
        <v>2398</v>
      </c>
      <c r="N274" s="14">
        <v>10435</v>
      </c>
      <c r="O274" s="14">
        <v>935</v>
      </c>
      <c r="P274" s="14"/>
      <c r="Q274" s="14">
        <v>179</v>
      </c>
      <c r="R274" s="14">
        <v>88</v>
      </c>
      <c r="S274" s="14">
        <v>284</v>
      </c>
      <c r="T274" s="14">
        <v>-1451</v>
      </c>
      <c r="U274" s="14">
        <v>27660</v>
      </c>
      <c r="V274" s="14"/>
      <c r="W274" s="33">
        <v>40528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119</v>
      </c>
    </row>
    <row r="3" spans="1:23">
      <c r="A3" s="7" t="s">
        <v>20</v>
      </c>
    </row>
    <row r="4" spans="1:23">
      <c r="A4" s="8"/>
      <c r="C4" s="11" t="s">
        <v>120</v>
      </c>
      <c r="D4" s="9"/>
      <c r="E4" s="9"/>
      <c r="F4" s="9"/>
      <c r="G4" s="9"/>
      <c r="H4" s="9"/>
      <c r="I4" s="9"/>
      <c r="J4" s="9"/>
      <c r="K4" s="10"/>
      <c r="M4" s="11" t="s">
        <v>121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101</v>
      </c>
      <c r="D5" s="29" t="s">
        <v>102</v>
      </c>
      <c r="E5" s="29" t="s">
        <v>103</v>
      </c>
      <c r="F5" s="29" t="s">
        <v>104</v>
      </c>
      <c r="G5" s="29" t="s">
        <v>105</v>
      </c>
      <c r="H5" s="29" t="s">
        <v>106</v>
      </c>
      <c r="I5" s="29" t="s">
        <v>107</v>
      </c>
      <c r="J5" s="29" t="s">
        <v>108</v>
      </c>
      <c r="K5" s="31" t="s">
        <v>44</v>
      </c>
      <c r="L5" s="12"/>
      <c r="M5" s="23" t="s">
        <v>101</v>
      </c>
      <c r="N5" s="29" t="s">
        <v>102</v>
      </c>
      <c r="O5" s="29" t="s">
        <v>103</v>
      </c>
      <c r="P5" s="29" t="s">
        <v>104</v>
      </c>
      <c r="Q5" s="29" t="s">
        <v>105</v>
      </c>
      <c r="R5" s="29" t="s">
        <v>106</v>
      </c>
      <c r="S5" s="29" t="s">
        <v>109</v>
      </c>
      <c r="T5" s="29" t="s">
        <v>108</v>
      </c>
      <c r="U5" s="29" t="s">
        <v>110</v>
      </c>
      <c r="V5" s="29" t="s">
        <v>111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>
        <v>0</v>
      </c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>
        <v>0</v>
      </c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>
        <v>0</v>
      </c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>
        <v>0</v>
      </c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32"/>
      <c r="L72" s="12"/>
      <c r="M72" s="24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32"/>
      <c r="L73" s="12"/>
      <c r="M73" s="24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/>
      <c r="D113" s="14"/>
      <c r="E113" s="14"/>
      <c r="F113" s="14"/>
      <c r="G113" s="14"/>
      <c r="H113" s="14"/>
      <c r="I113" s="14"/>
      <c r="J113" s="14"/>
      <c r="K113" s="33"/>
      <c r="L113" s="12"/>
      <c r="M113" s="25"/>
      <c r="N113" s="14"/>
      <c r="O113" s="14"/>
      <c r="P113" s="14"/>
      <c r="Q113" s="14"/>
      <c r="R113" s="14"/>
      <c r="S113" s="14"/>
      <c r="T113" s="14"/>
      <c r="U113" s="14"/>
      <c r="V113" s="14"/>
      <c r="W113" s="33"/>
    </row>
    <row r="114" spans="1:23">
      <c r="A114" s="20" t="s">
        <v>41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20" t="s">
        <v>42</v>
      </c>
      <c r="B115" s="12"/>
      <c r="C115" s="25"/>
      <c r="D115" s="14"/>
      <c r="E115" s="14"/>
      <c r="F115" s="14"/>
      <c r="G115" s="14"/>
      <c r="H115" s="14"/>
      <c r="I115" s="14"/>
      <c r="J115" s="14"/>
      <c r="K115" s="33"/>
      <c r="L115" s="12"/>
      <c r="M115" s="25"/>
      <c r="N115" s="14"/>
      <c r="O115" s="14"/>
      <c r="P115" s="14"/>
      <c r="Q115" s="14"/>
      <c r="R115" s="14"/>
      <c r="S115" s="14"/>
      <c r="T115" s="14"/>
      <c r="U115" s="14"/>
      <c r="V115" s="14"/>
      <c r="W115" s="33"/>
    </row>
    <row r="116" spans="1:23">
      <c r="A116" s="20" t="s">
        <v>43</v>
      </c>
      <c r="B116" s="12"/>
      <c r="C116" s="25"/>
      <c r="D116" s="14"/>
      <c r="E116" s="14"/>
      <c r="F116" s="14"/>
      <c r="G116" s="14"/>
      <c r="H116" s="14"/>
      <c r="I116" s="14"/>
      <c r="J116" s="14"/>
      <c r="K116" s="33"/>
      <c r="L116" s="12"/>
      <c r="M116" s="25"/>
      <c r="N116" s="14"/>
      <c r="O116" s="14"/>
      <c r="P116" s="14"/>
      <c r="Q116" s="14"/>
      <c r="R116" s="14"/>
      <c r="S116" s="14"/>
      <c r="T116" s="14"/>
      <c r="U116" s="14"/>
      <c r="V116" s="14"/>
      <c r="W116" s="33"/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33">
        <v>0</v>
      </c>
      <c r="L120" s="12"/>
      <c r="M120" s="25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33">
        <v>0</v>
      </c>
    </row>
    <row r="121" spans="1:23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33">
        <v>0</v>
      </c>
      <c r="L121" s="12"/>
      <c r="M121" s="25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33">
        <v>0</v>
      </c>
    </row>
    <row r="122" spans="1:23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33">
        <v>0</v>
      </c>
      <c r="L122" s="12"/>
      <c r="M122" s="25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33">
        <v>0</v>
      </c>
    </row>
    <row r="123" spans="1:23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33">
        <v>0</v>
      </c>
      <c r="L123" s="12"/>
      <c r="M123" s="25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33">
        <v>0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35" t="str">
        <f>K12+K19+K26+K33+K40+K47+K54+K61+K68+K75+K82+K89+K96+K103+K110+K117+K124+K131+K138</f>
        <v>0</v>
      </c>
      <c r="L140" s="13"/>
      <c r="M140" s="27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33">
        <v>0</v>
      </c>
      <c r="L143" s="12"/>
      <c r="M143" s="25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33">
        <v>0</v>
      </c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33">
        <v>0</v>
      </c>
      <c r="L150" s="12"/>
      <c r="M150" s="25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33">
        <v>0</v>
      </c>
    </row>
    <row r="151" spans="1:23">
      <c r="A151" s="20" t="s">
        <v>41</v>
      </c>
      <c r="B151" s="12"/>
      <c r="C151" s="25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33">
        <v>0</v>
      </c>
      <c r="L151" s="12"/>
      <c r="M151" s="25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33">
        <v>0</v>
      </c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23792</v>
      </c>
      <c r="D185" s="14">
        <v>0</v>
      </c>
      <c r="E185" s="14">
        <v>488320</v>
      </c>
      <c r="F185" s="14">
        <v>0</v>
      </c>
      <c r="G185" s="14">
        <v>0</v>
      </c>
      <c r="H185" s="14">
        <v>14932</v>
      </c>
      <c r="I185" s="14">
        <v>0</v>
      </c>
      <c r="J185" s="14">
        <v>0</v>
      </c>
      <c r="K185" s="33">
        <v>527044</v>
      </c>
      <c r="L185" s="12"/>
      <c r="M185" s="25">
        <v>33678</v>
      </c>
      <c r="N185" s="14">
        <v>0</v>
      </c>
      <c r="O185" s="14">
        <v>495865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33">
        <v>529543</v>
      </c>
    </row>
    <row r="186" spans="1:23">
      <c r="A186" s="20" t="s">
        <v>41</v>
      </c>
      <c r="B186" s="12"/>
      <c r="C186" s="25">
        <v>6729</v>
      </c>
      <c r="D186" s="14">
        <v>0</v>
      </c>
      <c r="E186" s="14">
        <v>316520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33">
        <v>323249</v>
      </c>
      <c r="L186" s="12"/>
      <c r="M186" s="25">
        <v>20155</v>
      </c>
      <c r="N186" s="14">
        <v>0</v>
      </c>
      <c r="O186" s="14">
        <v>301307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33">
        <v>321462</v>
      </c>
    </row>
    <row r="187" spans="1:23">
      <c r="A187" s="20" t="s">
        <v>42</v>
      </c>
      <c r="B187" s="12"/>
      <c r="C187" s="25">
        <v>106390</v>
      </c>
      <c r="D187" s="14">
        <v>0</v>
      </c>
      <c r="E187" s="14">
        <v>853847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33">
        <v>960237</v>
      </c>
      <c r="L187" s="12"/>
      <c r="M187" s="25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33">
        <v>0</v>
      </c>
    </row>
    <row r="188" spans="1:23">
      <c r="A188" s="20" t="s">
        <v>43</v>
      </c>
      <c r="B188" s="12"/>
      <c r="C188" s="25">
        <v>0</v>
      </c>
      <c r="D188" s="14">
        <v>0</v>
      </c>
      <c r="E188" s="14">
        <v>333805</v>
      </c>
      <c r="F188" s="14">
        <v>0</v>
      </c>
      <c r="G188" s="14">
        <v>0</v>
      </c>
      <c r="H188" s="14">
        <v>11248</v>
      </c>
      <c r="I188" s="14">
        <v>0</v>
      </c>
      <c r="J188" s="14">
        <v>0</v>
      </c>
      <c r="K188" s="33">
        <v>345053</v>
      </c>
      <c r="L188" s="12"/>
      <c r="M188" s="25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33">
        <v>0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33">
        <v>0</v>
      </c>
      <c r="L192" s="12"/>
      <c r="M192" s="25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33">
        <v>0</v>
      </c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20" t="s">
        <v>41</v>
      </c>
      <c r="B200" s="12"/>
      <c r="C200" s="25"/>
      <c r="D200" s="14"/>
      <c r="E200" s="14"/>
      <c r="F200" s="14"/>
      <c r="G200" s="14"/>
      <c r="H200" s="14"/>
      <c r="I200" s="14"/>
      <c r="J200" s="14"/>
      <c r="K200" s="33"/>
      <c r="L200" s="12"/>
      <c r="M200" s="25"/>
      <c r="N200" s="14"/>
      <c r="O200" s="14"/>
      <c r="P200" s="14"/>
      <c r="Q200" s="14"/>
      <c r="R200" s="14"/>
      <c r="S200" s="14"/>
      <c r="T200" s="14"/>
      <c r="U200" s="14"/>
      <c r="V200" s="14"/>
      <c r="W200" s="33"/>
    </row>
    <row r="201" spans="1:23">
      <c r="A201" s="20" t="s">
        <v>42</v>
      </c>
      <c r="B201" s="12"/>
      <c r="C201" s="25"/>
      <c r="D201" s="14"/>
      <c r="E201" s="14"/>
      <c r="F201" s="14"/>
      <c r="G201" s="14"/>
      <c r="H201" s="14"/>
      <c r="I201" s="14"/>
      <c r="J201" s="14"/>
      <c r="K201" s="33"/>
      <c r="L201" s="12"/>
      <c r="M201" s="25"/>
      <c r="N201" s="14"/>
      <c r="O201" s="14"/>
      <c r="P201" s="14"/>
      <c r="Q201" s="14"/>
      <c r="R201" s="14"/>
      <c r="S201" s="14"/>
      <c r="T201" s="14"/>
      <c r="U201" s="14"/>
      <c r="V201" s="14"/>
      <c r="W201" s="33"/>
    </row>
    <row r="202" spans="1:23">
      <c r="A202" s="20" t="s">
        <v>43</v>
      </c>
      <c r="B202" s="12"/>
      <c r="C202" s="25"/>
      <c r="D202" s="14"/>
      <c r="E202" s="14"/>
      <c r="F202" s="14"/>
      <c r="G202" s="14"/>
      <c r="H202" s="14"/>
      <c r="I202" s="14"/>
      <c r="J202" s="14"/>
      <c r="K202" s="33"/>
      <c r="L202" s="12"/>
      <c r="M202" s="25"/>
      <c r="N202" s="14"/>
      <c r="O202" s="14"/>
      <c r="P202" s="14"/>
      <c r="Q202" s="14"/>
      <c r="R202" s="14"/>
      <c r="S202" s="14"/>
      <c r="T202" s="14"/>
      <c r="U202" s="14"/>
      <c r="V202" s="14"/>
      <c r="W202" s="33"/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33">
        <v>0</v>
      </c>
      <c r="L206" s="12"/>
      <c r="M206" s="25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33">
        <v>0</v>
      </c>
    </row>
    <row r="207" spans="1:23">
      <c r="A207" s="20" t="s">
        <v>41</v>
      </c>
      <c r="B207" s="12"/>
      <c r="C207" s="25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33">
        <v>0</v>
      </c>
      <c r="L207" s="12"/>
      <c r="M207" s="25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33">
        <v>0</v>
      </c>
    </row>
    <row r="208" spans="1:23">
      <c r="A208" s="20" t="s">
        <v>42</v>
      </c>
      <c r="B208" s="12"/>
      <c r="C208" s="25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33">
        <v>0</v>
      </c>
      <c r="L208" s="12"/>
      <c r="M208" s="25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33">
        <v>0</v>
      </c>
    </row>
    <row r="209" spans="1:23">
      <c r="A209" s="20" t="s">
        <v>43</v>
      </c>
      <c r="B209" s="12"/>
      <c r="C209" s="25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33">
        <v>0</v>
      </c>
      <c r="L209" s="12"/>
      <c r="M209" s="25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33">
        <v>0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/>
      <c r="D213" s="14"/>
      <c r="E213" s="14"/>
      <c r="F213" s="14"/>
      <c r="G213" s="14"/>
      <c r="H213" s="14"/>
      <c r="I213" s="14"/>
      <c r="J213" s="14"/>
      <c r="K213" s="33"/>
      <c r="L213" s="12"/>
      <c r="M213" s="25"/>
      <c r="N213" s="14"/>
      <c r="O213" s="14"/>
      <c r="P213" s="14"/>
      <c r="Q213" s="14"/>
      <c r="R213" s="14"/>
      <c r="S213" s="14"/>
      <c r="T213" s="14"/>
      <c r="U213" s="14"/>
      <c r="V213" s="14"/>
      <c r="W213" s="33"/>
    </row>
    <row r="214" spans="1:23">
      <c r="A214" s="20" t="s">
        <v>41</v>
      </c>
      <c r="B214" s="12"/>
      <c r="C214" s="25"/>
      <c r="D214" s="14"/>
      <c r="E214" s="14"/>
      <c r="F214" s="14"/>
      <c r="G214" s="14"/>
      <c r="H214" s="14"/>
      <c r="I214" s="14"/>
      <c r="J214" s="14"/>
      <c r="K214" s="33"/>
      <c r="L214" s="12"/>
      <c r="M214" s="25"/>
      <c r="N214" s="14"/>
      <c r="O214" s="14"/>
      <c r="P214" s="14"/>
      <c r="Q214" s="14"/>
      <c r="R214" s="14"/>
      <c r="S214" s="14"/>
      <c r="T214" s="14"/>
      <c r="U214" s="14"/>
      <c r="V214" s="14"/>
      <c r="W214" s="33"/>
    </row>
    <row r="215" spans="1:23">
      <c r="A215" s="20" t="s">
        <v>42</v>
      </c>
      <c r="B215" s="12"/>
      <c r="C215" s="25"/>
      <c r="D215" s="14"/>
      <c r="E215" s="14"/>
      <c r="F215" s="14"/>
      <c r="G215" s="14"/>
      <c r="H215" s="14"/>
      <c r="I215" s="14"/>
      <c r="J215" s="14"/>
      <c r="K215" s="33"/>
      <c r="L215" s="12"/>
      <c r="M215" s="25"/>
      <c r="N215" s="14"/>
      <c r="O215" s="14"/>
      <c r="P215" s="14"/>
      <c r="Q215" s="14"/>
      <c r="R215" s="14"/>
      <c r="S215" s="14"/>
      <c r="T215" s="14"/>
      <c r="U215" s="14"/>
      <c r="V215" s="14"/>
      <c r="W215" s="33"/>
    </row>
    <row r="216" spans="1:23">
      <c r="A216" s="20" t="s">
        <v>43</v>
      </c>
      <c r="B216" s="12"/>
      <c r="C216" s="25"/>
      <c r="D216" s="14"/>
      <c r="E216" s="14"/>
      <c r="F216" s="14"/>
      <c r="G216" s="14"/>
      <c r="H216" s="14"/>
      <c r="I216" s="14"/>
      <c r="J216" s="14"/>
      <c r="K216" s="33"/>
      <c r="L216" s="12"/>
      <c r="M216" s="25"/>
      <c r="N216" s="14"/>
      <c r="O216" s="14"/>
      <c r="P216" s="14"/>
      <c r="Q216" s="14"/>
      <c r="R216" s="14"/>
      <c r="S216" s="14"/>
      <c r="T216" s="14"/>
      <c r="U216" s="14"/>
      <c r="V216" s="14"/>
      <c r="W216" s="33"/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127.5</v>
      </c>
      <c r="D220" s="14"/>
      <c r="E220" s="14">
        <v>81144.21</v>
      </c>
      <c r="F220" s="14"/>
      <c r="G220" s="14"/>
      <c r="H220" s="14">
        <v>21.5</v>
      </c>
      <c r="I220" s="14">
        <v>45</v>
      </c>
      <c r="J220" s="14"/>
      <c r="K220" s="33">
        <v>81338.21</v>
      </c>
      <c r="L220" s="12"/>
      <c r="M220" s="25">
        <v>127.5</v>
      </c>
      <c r="N220" s="14">
        <v>-95020.59</v>
      </c>
      <c r="O220" s="14"/>
      <c r="P220" s="14"/>
      <c r="Q220" s="14"/>
      <c r="R220" s="14">
        <v>8.6</v>
      </c>
      <c r="S220" s="14"/>
      <c r="T220" s="14"/>
      <c r="U220" s="14"/>
      <c r="V220" s="14">
        <v>18</v>
      </c>
      <c r="W220" s="33">
        <v>-94866.49</v>
      </c>
    </row>
    <row r="221" spans="1:23">
      <c r="A221" s="20" t="s">
        <v>41</v>
      </c>
      <c r="B221" s="12"/>
      <c r="C221" s="25"/>
      <c r="D221" s="14"/>
      <c r="E221" s="14">
        <v>167519</v>
      </c>
      <c r="F221" s="14"/>
      <c r="G221" s="14"/>
      <c r="H221" s="14">
        <v>28821</v>
      </c>
      <c r="I221" s="14">
        <v>45</v>
      </c>
      <c r="J221" s="14"/>
      <c r="K221" s="33">
        <v>196385</v>
      </c>
      <c r="L221" s="12"/>
      <c r="M221" s="25"/>
      <c r="N221" s="14"/>
      <c r="O221" s="14">
        <v>-20833</v>
      </c>
      <c r="P221" s="14"/>
      <c r="Q221" s="14"/>
      <c r="R221" s="14">
        <v>11528</v>
      </c>
      <c r="S221" s="14"/>
      <c r="T221" s="14"/>
      <c r="U221" s="14"/>
      <c r="V221" s="14">
        <v>18</v>
      </c>
      <c r="W221" s="33">
        <v>-9287</v>
      </c>
    </row>
    <row r="222" spans="1:23">
      <c r="A222" s="20" t="s">
        <v>42</v>
      </c>
      <c r="B222" s="12"/>
      <c r="C222" s="25">
        <v>537931</v>
      </c>
      <c r="D222" s="14"/>
      <c r="E222" s="14">
        <v>1294</v>
      </c>
      <c r="F222" s="14"/>
      <c r="G222" s="14"/>
      <c r="H222" s="14">
        <v>3024</v>
      </c>
      <c r="I222" s="14">
        <v>136647</v>
      </c>
      <c r="J222" s="14"/>
      <c r="K222" s="33">
        <v>678896</v>
      </c>
      <c r="L222" s="12"/>
      <c r="M222" s="25">
        <v>81</v>
      </c>
      <c r="N222" s="14"/>
      <c r="O222" s="14">
        <v>-711</v>
      </c>
      <c r="P222" s="14"/>
      <c r="Q222" s="14"/>
      <c r="R222" s="14">
        <v>29961</v>
      </c>
      <c r="S222" s="14"/>
      <c r="T222" s="14"/>
      <c r="U222" s="14"/>
      <c r="V222" s="14"/>
      <c r="W222" s="33">
        <v>29331</v>
      </c>
    </row>
    <row r="223" spans="1:23">
      <c r="A223" s="20" t="s">
        <v>43</v>
      </c>
      <c r="B223" s="12"/>
      <c r="C223" s="25">
        <v>548784</v>
      </c>
      <c r="D223" s="14"/>
      <c r="E223" s="14">
        <v>2598</v>
      </c>
      <c r="F223" s="14"/>
      <c r="G223" s="14"/>
      <c r="H223" s="14">
        <v>3539</v>
      </c>
      <c r="I223" s="14">
        <v>129176</v>
      </c>
      <c r="J223" s="14"/>
      <c r="K223" s="33">
        <v>684097</v>
      </c>
      <c r="L223" s="12"/>
      <c r="M223" s="25">
        <v>394</v>
      </c>
      <c r="N223" s="14"/>
      <c r="O223" s="14">
        <v>1427</v>
      </c>
      <c r="P223" s="14"/>
      <c r="Q223" s="14"/>
      <c r="R223" s="14">
        <v>1415</v>
      </c>
      <c r="S223" s="14"/>
      <c r="T223" s="14"/>
      <c r="U223" s="14"/>
      <c r="V223" s="14">
        <v>24119</v>
      </c>
      <c r="W223" s="33">
        <v>27355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32"/>
      <c r="L233" s="12"/>
      <c r="M233" s="24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/>
      <c r="D234" s="14"/>
      <c r="E234" s="14"/>
      <c r="F234" s="14"/>
      <c r="G234" s="14"/>
      <c r="H234" s="14"/>
      <c r="I234" s="14"/>
      <c r="J234" s="14"/>
      <c r="K234" s="33"/>
      <c r="L234" s="12"/>
      <c r="M234" s="25"/>
      <c r="N234" s="14"/>
      <c r="O234" s="14"/>
      <c r="P234" s="14"/>
      <c r="Q234" s="14"/>
      <c r="R234" s="14"/>
      <c r="S234" s="14"/>
      <c r="T234" s="14"/>
      <c r="U234" s="14"/>
      <c r="V234" s="14"/>
      <c r="W234" s="33"/>
    </row>
    <row r="235" spans="1:23">
      <c r="A235" s="20" t="s">
        <v>41</v>
      </c>
      <c r="B235" s="12"/>
      <c r="C235" s="25"/>
      <c r="D235" s="14"/>
      <c r="E235" s="14"/>
      <c r="F235" s="14"/>
      <c r="G235" s="14"/>
      <c r="H235" s="14"/>
      <c r="I235" s="14"/>
      <c r="J235" s="14"/>
      <c r="K235" s="33"/>
      <c r="L235" s="12"/>
      <c r="M235" s="25"/>
      <c r="N235" s="14"/>
      <c r="O235" s="14"/>
      <c r="P235" s="14"/>
      <c r="Q235" s="14"/>
      <c r="R235" s="14"/>
      <c r="S235" s="14"/>
      <c r="T235" s="14"/>
      <c r="U235" s="14"/>
      <c r="V235" s="14"/>
      <c r="W235" s="33"/>
    </row>
    <row r="236" spans="1:23">
      <c r="A236" s="20" t="s">
        <v>42</v>
      </c>
      <c r="B236" s="12"/>
      <c r="C236" s="25"/>
      <c r="D236" s="14"/>
      <c r="E236" s="14"/>
      <c r="F236" s="14"/>
      <c r="G236" s="14"/>
      <c r="H236" s="14"/>
      <c r="I236" s="14"/>
      <c r="J236" s="14"/>
      <c r="K236" s="33"/>
      <c r="L236" s="12"/>
      <c r="M236" s="25"/>
      <c r="N236" s="14"/>
      <c r="O236" s="14"/>
      <c r="P236" s="14"/>
      <c r="Q236" s="14"/>
      <c r="R236" s="14"/>
      <c r="S236" s="14"/>
      <c r="T236" s="14"/>
      <c r="U236" s="14"/>
      <c r="V236" s="14"/>
      <c r="W236" s="33"/>
    </row>
    <row r="237" spans="1:23">
      <c r="A237" s="20" t="s">
        <v>43</v>
      </c>
      <c r="B237" s="12"/>
      <c r="C237" s="25"/>
      <c r="D237" s="14"/>
      <c r="E237" s="14"/>
      <c r="F237" s="14"/>
      <c r="G237" s="14"/>
      <c r="H237" s="14"/>
      <c r="I237" s="14"/>
      <c r="J237" s="14"/>
      <c r="K237" s="33"/>
      <c r="L237" s="12"/>
      <c r="M237" s="25"/>
      <c r="N237" s="14"/>
      <c r="O237" s="14"/>
      <c r="P237" s="14"/>
      <c r="Q237" s="14"/>
      <c r="R237" s="14"/>
      <c r="S237" s="14"/>
      <c r="T237" s="14"/>
      <c r="U237" s="14"/>
      <c r="V237" s="14"/>
      <c r="W237" s="33"/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34" t="str">
        <f>SUM(K234:K237)</f>
        <v>0</v>
      </c>
      <c r="L238" s="12"/>
      <c r="M238" s="26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32"/>
      <c r="L239" s="12"/>
      <c r="M239" s="24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35" t="str">
        <f>K147+K154+K161+K168+K175+K182+K189+K196+K203+K210+K217+K224+K231+K238</f>
        <v>0</v>
      </c>
      <c r="L240" s="13"/>
      <c r="M240" s="27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33">
        <v>0</v>
      </c>
      <c r="L250" s="12"/>
      <c r="M250" s="25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33">
        <v>0</v>
      </c>
    </row>
    <row r="251" spans="1:23">
      <c r="A251" s="20" t="s">
        <v>41</v>
      </c>
      <c r="B251" s="12"/>
      <c r="C251" s="25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33">
        <v>0</v>
      </c>
      <c r="L251" s="12"/>
      <c r="M251" s="25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33">
        <v>0</v>
      </c>
    </row>
    <row r="252" spans="1:23">
      <c r="A252" s="20" t="s">
        <v>42</v>
      </c>
      <c r="B252" s="12"/>
      <c r="C252" s="25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33">
        <v>0</v>
      </c>
      <c r="L252" s="12"/>
      <c r="M252" s="25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33">
        <v>0</v>
      </c>
    </row>
    <row r="253" spans="1:23">
      <c r="A253" s="20" t="s">
        <v>43</v>
      </c>
      <c r="B253" s="12"/>
      <c r="C253" s="25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33">
        <v>0</v>
      </c>
      <c r="L253" s="12"/>
      <c r="M253" s="25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33">
        <v>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32"/>
      <c r="L257" s="12"/>
      <c r="M257" s="24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32"/>
      <c r="L258" s="12"/>
      <c r="M258" s="24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32"/>
      <c r="L259" s="12"/>
      <c r="M259" s="24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32"/>
      <c r="L260" s="12"/>
      <c r="M260" s="24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32"/>
      <c r="L284" s="12"/>
      <c r="M284" s="24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/>
      <c r="D285" s="14"/>
      <c r="E285" s="14"/>
      <c r="F285" s="14"/>
      <c r="G285" s="14"/>
      <c r="H285" s="14"/>
      <c r="I285" s="14"/>
      <c r="J285" s="14"/>
      <c r="K285" s="33"/>
      <c r="L285" s="12"/>
      <c r="M285" s="25"/>
      <c r="N285" s="14"/>
      <c r="O285" s="14"/>
      <c r="P285" s="14"/>
      <c r="Q285" s="14"/>
      <c r="R285" s="14"/>
      <c r="S285" s="14"/>
      <c r="T285" s="14"/>
      <c r="U285" s="14"/>
      <c r="V285" s="14"/>
      <c r="W285" s="33"/>
    </row>
    <row r="286" spans="1:23">
      <c r="A286" s="20" t="s">
        <v>41</v>
      </c>
      <c r="B286" s="12"/>
      <c r="C286" s="25"/>
      <c r="D286" s="14"/>
      <c r="E286" s="14"/>
      <c r="F286" s="14"/>
      <c r="G286" s="14"/>
      <c r="H286" s="14"/>
      <c r="I286" s="14"/>
      <c r="J286" s="14"/>
      <c r="K286" s="33"/>
      <c r="L286" s="12"/>
      <c r="M286" s="25"/>
      <c r="N286" s="14"/>
      <c r="O286" s="14"/>
      <c r="P286" s="14"/>
      <c r="Q286" s="14"/>
      <c r="R286" s="14"/>
      <c r="S286" s="14"/>
      <c r="T286" s="14"/>
      <c r="U286" s="14"/>
      <c r="V286" s="14"/>
      <c r="W286" s="33"/>
    </row>
    <row r="287" spans="1:23">
      <c r="A287" s="20" t="s">
        <v>42</v>
      </c>
      <c r="B287" s="12"/>
      <c r="C287" s="25"/>
      <c r="D287" s="14"/>
      <c r="E287" s="14"/>
      <c r="F287" s="14"/>
      <c r="G287" s="14"/>
      <c r="H287" s="14"/>
      <c r="I287" s="14"/>
      <c r="J287" s="14"/>
      <c r="K287" s="33"/>
      <c r="L287" s="12"/>
      <c r="M287" s="25"/>
      <c r="N287" s="14"/>
      <c r="O287" s="14"/>
      <c r="P287" s="14"/>
      <c r="Q287" s="14"/>
      <c r="R287" s="14"/>
      <c r="S287" s="14"/>
      <c r="T287" s="14"/>
      <c r="U287" s="14"/>
      <c r="V287" s="14"/>
      <c r="W287" s="33"/>
    </row>
    <row r="288" spans="1:23">
      <c r="A288" s="20" t="s">
        <v>43</v>
      </c>
      <c r="B288" s="12"/>
      <c r="C288" s="25"/>
      <c r="D288" s="14"/>
      <c r="E288" s="14"/>
      <c r="F288" s="14"/>
      <c r="G288" s="14"/>
      <c r="H288" s="14"/>
      <c r="I288" s="14"/>
      <c r="J288" s="14"/>
      <c r="K288" s="33"/>
      <c r="L288" s="12"/>
      <c r="M288" s="25"/>
      <c r="N288" s="14"/>
      <c r="O288" s="14"/>
      <c r="P288" s="14"/>
      <c r="Q288" s="14"/>
      <c r="R288" s="14"/>
      <c r="S288" s="14"/>
      <c r="T288" s="14"/>
      <c r="U288" s="14"/>
      <c r="V288" s="14"/>
      <c r="W288" s="33"/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34" t="str">
        <f>SUM(K285:K288)</f>
        <v>0</v>
      </c>
      <c r="L289" s="12"/>
      <c r="M289" s="26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32"/>
      <c r="L290" s="12"/>
      <c r="M290" s="24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32"/>
      <c r="L291" s="12"/>
      <c r="M291" s="24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32"/>
      <c r="L292" s="12"/>
      <c r="M292" s="24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32"/>
      <c r="L293" s="12"/>
      <c r="M293" s="24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34" t="str">
        <f>SUM(K292:K293)</f>
        <v>0</v>
      </c>
      <c r="L294" s="12"/>
      <c r="M294" s="26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32"/>
      <c r="L295" s="12"/>
      <c r="M295" s="24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32"/>
      <c r="L296" s="12"/>
      <c r="M296" s="24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32"/>
      <c r="L297" s="12"/>
      <c r="M297" s="24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32"/>
      <c r="L298" s="12"/>
      <c r="M298" s="24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32"/>
      <c r="L299" s="12"/>
      <c r="M299" s="24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34" t="str">
        <f>SUM(K297:K299)</f>
        <v>0</v>
      </c>
      <c r="L300" s="12"/>
      <c r="M300" s="26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32"/>
      <c r="L301" s="12"/>
      <c r="M301" s="24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35" t="str">
        <f>K247+K254+K261+K268+K275+K282+K289+K294+K300</f>
        <v>0</v>
      </c>
      <c r="L302" s="13"/>
      <c r="M302" s="27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32"/>
      <c r="L303" s="12"/>
      <c r="M303" s="24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6" t="str">
        <f>K140+K240+K302</f>
        <v>0</v>
      </c>
      <c r="L304" s="13"/>
      <c r="M304" s="28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122</v>
      </c>
    </row>
    <row r="3" spans="1:23">
      <c r="A3" s="7" t="s">
        <v>20</v>
      </c>
    </row>
    <row r="4" spans="1:23">
      <c r="A4" s="8"/>
      <c r="C4" s="11" t="s">
        <v>122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123</v>
      </c>
      <c r="D5" s="29" t="s">
        <v>124</v>
      </c>
      <c r="E5" s="29" t="s">
        <v>125</v>
      </c>
      <c r="F5" s="29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136</v>
      </c>
      <c r="Q5" s="29" t="s">
        <v>137</v>
      </c>
      <c r="R5" s="29" t="s">
        <v>138</v>
      </c>
      <c r="S5" s="29" t="s">
        <v>139</v>
      </c>
      <c r="T5" s="29" t="s">
        <v>140</v>
      </c>
      <c r="U5" s="29" t="s">
        <v>141</v>
      </c>
      <c r="V5" s="29" t="s">
        <v>142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19173612.46</v>
      </c>
      <c r="D8" s="14">
        <v>5843754.05</v>
      </c>
      <c r="E8" s="14">
        <v>2735501.46</v>
      </c>
      <c r="F8" s="14">
        <v>4866305</v>
      </c>
      <c r="G8" s="14">
        <v>53467.5</v>
      </c>
      <c r="H8" s="14">
        <v>845958.48</v>
      </c>
      <c r="I8" s="14"/>
      <c r="J8" s="14">
        <v>160288.45</v>
      </c>
      <c r="K8" s="14">
        <v>1436216.81</v>
      </c>
      <c r="L8" s="14">
        <v>351673.92</v>
      </c>
      <c r="M8" s="14">
        <v>11377687.87</v>
      </c>
      <c r="N8" s="14">
        <v>581883.66</v>
      </c>
      <c r="O8" s="14">
        <v>2265555.03</v>
      </c>
      <c r="P8" s="14">
        <v>4007411.75</v>
      </c>
      <c r="Q8" s="14">
        <v>171466.54</v>
      </c>
      <c r="R8" s="14">
        <v>1192327.54</v>
      </c>
      <c r="S8" s="14">
        <v>872153.01</v>
      </c>
      <c r="T8" s="14"/>
      <c r="U8" s="14">
        <v>300561.23</v>
      </c>
      <c r="V8" s="14">
        <v>234708.67</v>
      </c>
      <c r="W8" s="33">
        <v>56470533.43</v>
      </c>
    </row>
    <row r="9" spans="1:23">
      <c r="A9" s="20" t="s">
        <v>41</v>
      </c>
      <c r="B9" s="12"/>
      <c r="C9" s="25">
        <v>18704517.89</v>
      </c>
      <c r="D9" s="14">
        <v>5489590.49</v>
      </c>
      <c r="E9" s="14">
        <v>2916944.99</v>
      </c>
      <c r="F9" s="14">
        <v>4876765</v>
      </c>
      <c r="G9" s="14">
        <v>53467.5</v>
      </c>
      <c r="H9" s="14">
        <v>845958.48</v>
      </c>
      <c r="I9" s="14"/>
      <c r="J9" s="14">
        <v>255257.44</v>
      </c>
      <c r="K9" s="14">
        <v>1230739.14</v>
      </c>
      <c r="L9" s="14">
        <v>185893.79</v>
      </c>
      <c r="M9" s="14">
        <v>11141743.35</v>
      </c>
      <c r="N9" s="14">
        <v>561047.02</v>
      </c>
      <c r="O9" s="14">
        <v>2208267.28</v>
      </c>
      <c r="P9" s="14">
        <v>4161914.48</v>
      </c>
      <c r="Q9" s="14">
        <v>205397.51</v>
      </c>
      <c r="R9" s="14">
        <v>988698.5</v>
      </c>
      <c r="S9" s="14">
        <v>791608.2</v>
      </c>
      <c r="T9" s="14"/>
      <c r="U9" s="14">
        <v>328735.31</v>
      </c>
      <c r="V9" s="14">
        <v>258843.85</v>
      </c>
      <c r="W9" s="33">
        <v>55205390.22</v>
      </c>
    </row>
    <row r="10" spans="1:23">
      <c r="A10" s="20" t="s">
        <v>42</v>
      </c>
      <c r="B10" s="12"/>
      <c r="C10" s="25">
        <v>19798090.39</v>
      </c>
      <c r="D10" s="14">
        <v>5894909.89</v>
      </c>
      <c r="E10" s="14">
        <v>2972520.47</v>
      </c>
      <c r="F10" s="14">
        <v>4898740</v>
      </c>
      <c r="G10" s="14">
        <v>53476.86</v>
      </c>
      <c r="H10" s="14">
        <v>845213.96</v>
      </c>
      <c r="I10" s="14"/>
      <c r="J10" s="14">
        <v>136515.61</v>
      </c>
      <c r="K10" s="14">
        <v>1278083.58</v>
      </c>
      <c r="L10" s="14">
        <v>200574.45</v>
      </c>
      <c r="M10" s="14">
        <v>10595919.02</v>
      </c>
      <c r="N10" s="14">
        <v>555882.82</v>
      </c>
      <c r="O10" s="14">
        <v>2234490.68</v>
      </c>
      <c r="P10" s="14">
        <v>4349722.65</v>
      </c>
      <c r="Q10" s="14">
        <v>303931.08</v>
      </c>
      <c r="R10" s="14">
        <v>1380363.48</v>
      </c>
      <c r="S10" s="14">
        <v>891329.39</v>
      </c>
      <c r="T10" s="14"/>
      <c r="U10" s="14">
        <v>529883.96</v>
      </c>
      <c r="V10" s="14">
        <v>285737.54</v>
      </c>
      <c r="W10" s="33">
        <v>57205385.83</v>
      </c>
    </row>
    <row r="11" spans="1:23">
      <c r="A11" s="20" t="s">
        <v>43</v>
      </c>
      <c r="B11" s="12"/>
      <c r="C11" s="25">
        <v>19858047.58</v>
      </c>
      <c r="D11" s="14">
        <v>5218850.55</v>
      </c>
      <c r="E11" s="14">
        <v>2871891.43</v>
      </c>
      <c r="F11" s="14">
        <v>4901459.5</v>
      </c>
      <c r="G11" s="14">
        <v>53468.32</v>
      </c>
      <c r="H11" s="14">
        <v>844841.7</v>
      </c>
      <c r="I11" s="14"/>
      <c r="J11" s="14">
        <v>234534.95</v>
      </c>
      <c r="K11" s="14">
        <v>1368666.75</v>
      </c>
      <c r="L11" s="14">
        <v>265082.18</v>
      </c>
      <c r="M11" s="14">
        <v>11525546.28</v>
      </c>
      <c r="N11" s="14">
        <v>598815.3</v>
      </c>
      <c r="O11" s="14">
        <v>2148436.81</v>
      </c>
      <c r="P11" s="14">
        <v>4194908.2</v>
      </c>
      <c r="Q11" s="14">
        <v>247079.07</v>
      </c>
      <c r="R11" s="14">
        <v>1534231.11</v>
      </c>
      <c r="S11" s="14">
        <v>862347.75</v>
      </c>
      <c r="T11" s="14"/>
      <c r="U11" s="14">
        <v>354623.43</v>
      </c>
      <c r="V11" s="14">
        <v>244976.18</v>
      </c>
      <c r="W11" s="33">
        <v>57327807.09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19312575.48</v>
      </c>
      <c r="D15" s="14">
        <v>5787767.61</v>
      </c>
      <c r="E15" s="14">
        <v>2837813.75</v>
      </c>
      <c r="F15" s="14">
        <v>4364347</v>
      </c>
      <c r="G15" s="14">
        <v>46966.57</v>
      </c>
      <c r="H15" s="14">
        <v>404436.78</v>
      </c>
      <c r="I15" s="14"/>
      <c r="J15" s="14">
        <v>269201.5</v>
      </c>
      <c r="K15" s="14">
        <v>1301483.58</v>
      </c>
      <c r="L15" s="14">
        <v>271390.7</v>
      </c>
      <c r="M15" s="14">
        <v>10694046.64</v>
      </c>
      <c r="N15" s="14">
        <v>748764.88</v>
      </c>
      <c r="O15" s="14">
        <v>2168098.78</v>
      </c>
      <c r="P15" s="14">
        <v>4727652.13</v>
      </c>
      <c r="Q15" s="14">
        <v>120398.71</v>
      </c>
      <c r="R15" s="14">
        <v>1427508.81</v>
      </c>
      <c r="S15" s="14">
        <v>730759.93</v>
      </c>
      <c r="T15" s="14"/>
      <c r="U15" s="14">
        <v>222130.5</v>
      </c>
      <c r="V15" s="14">
        <v>204869.9</v>
      </c>
      <c r="W15" s="33">
        <v>55640213.25</v>
      </c>
    </row>
    <row r="16" spans="1:23">
      <c r="A16" s="20" t="s">
        <v>41</v>
      </c>
      <c r="B16" s="12"/>
      <c r="C16" s="25">
        <v>18796532.52</v>
      </c>
      <c r="D16" s="14">
        <v>5421871.96</v>
      </c>
      <c r="E16" s="14">
        <v>2661768.67</v>
      </c>
      <c r="F16" s="14">
        <v>4378398</v>
      </c>
      <c r="G16" s="14">
        <v>46966.56</v>
      </c>
      <c r="H16" s="14">
        <v>404436.78</v>
      </c>
      <c r="I16" s="14"/>
      <c r="J16" s="14">
        <v>306087.5</v>
      </c>
      <c r="K16" s="14">
        <v>1174213.28</v>
      </c>
      <c r="L16" s="14">
        <v>141781.64</v>
      </c>
      <c r="M16" s="14">
        <v>10624040.95</v>
      </c>
      <c r="N16" s="14">
        <v>710279.93</v>
      </c>
      <c r="O16" s="14">
        <v>2219342.03</v>
      </c>
      <c r="P16" s="14">
        <v>4836320.86</v>
      </c>
      <c r="Q16" s="14">
        <v>134712.26</v>
      </c>
      <c r="R16" s="14">
        <v>1133472.37</v>
      </c>
      <c r="S16" s="14">
        <v>734603.78</v>
      </c>
      <c r="T16" s="14"/>
      <c r="U16" s="14">
        <v>253973.5</v>
      </c>
      <c r="V16" s="14">
        <v>576680.92</v>
      </c>
      <c r="W16" s="33">
        <v>54555483.51</v>
      </c>
    </row>
    <row r="17" spans="1:23">
      <c r="A17" s="20" t="s">
        <v>42</v>
      </c>
      <c r="B17" s="12"/>
      <c r="C17" s="25">
        <v>19603231.75</v>
      </c>
      <c r="D17" s="14">
        <v>5606332.85</v>
      </c>
      <c r="E17" s="14">
        <v>2722302.63</v>
      </c>
      <c r="F17" s="14">
        <v>4412999.5</v>
      </c>
      <c r="G17" s="14">
        <v>46975.52</v>
      </c>
      <c r="H17" s="14">
        <v>423576.14</v>
      </c>
      <c r="I17" s="14"/>
      <c r="J17" s="14">
        <v>357062.25</v>
      </c>
      <c r="K17" s="14">
        <v>1089465.13</v>
      </c>
      <c r="L17" s="14">
        <v>130934.72</v>
      </c>
      <c r="M17" s="14">
        <v>10892195.24</v>
      </c>
      <c r="N17" s="14">
        <v>636006.3</v>
      </c>
      <c r="O17" s="14">
        <v>2137837.55</v>
      </c>
      <c r="P17" s="14">
        <v>5210067.69</v>
      </c>
      <c r="Q17" s="14">
        <v>230281.07</v>
      </c>
      <c r="R17" s="14">
        <v>1057754.06</v>
      </c>
      <c r="S17" s="14">
        <v>695787.19</v>
      </c>
      <c r="T17" s="14"/>
      <c r="U17" s="14">
        <v>395914</v>
      </c>
      <c r="V17" s="14">
        <v>-4081821.42</v>
      </c>
      <c r="W17" s="33">
        <v>51566902.17</v>
      </c>
    </row>
    <row r="18" spans="1:23">
      <c r="A18" s="20" t="s">
        <v>43</v>
      </c>
      <c r="B18" s="12"/>
      <c r="C18" s="25">
        <v>19627394.87</v>
      </c>
      <c r="D18" s="14">
        <v>5012261.85</v>
      </c>
      <c r="E18" s="14">
        <v>2664804.92</v>
      </c>
      <c r="F18" s="14">
        <v>4439032</v>
      </c>
      <c r="G18" s="14">
        <v>46967.88</v>
      </c>
      <c r="H18" s="14">
        <v>422291.23</v>
      </c>
      <c r="I18" s="14"/>
      <c r="J18" s="14">
        <v>186659.1</v>
      </c>
      <c r="K18" s="14">
        <v>977136.16</v>
      </c>
      <c r="L18" s="14">
        <v>209945.09</v>
      </c>
      <c r="M18" s="14">
        <v>10198390.39</v>
      </c>
      <c r="N18" s="14">
        <v>677880.44</v>
      </c>
      <c r="O18" s="14">
        <v>2083286.52</v>
      </c>
      <c r="P18" s="14">
        <v>5176478.81</v>
      </c>
      <c r="Q18" s="14">
        <v>150926.89</v>
      </c>
      <c r="R18" s="14">
        <v>1024398.47</v>
      </c>
      <c r="S18" s="14">
        <v>698422.93</v>
      </c>
      <c r="T18" s="14"/>
      <c r="U18" s="14">
        <v>254938.45</v>
      </c>
      <c r="V18" s="14">
        <v>253520.55</v>
      </c>
      <c r="W18" s="33">
        <v>54104736.55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706752</v>
      </c>
      <c r="D22" s="14">
        <v>137599</v>
      </c>
      <c r="E22" s="14">
        <v>12967</v>
      </c>
      <c r="F22" s="14"/>
      <c r="G22" s="14"/>
      <c r="H22" s="14">
        <v>44</v>
      </c>
      <c r="I22" s="14"/>
      <c r="J22" s="14">
        <v>90279</v>
      </c>
      <c r="K22" s="14"/>
      <c r="L22" s="14">
        <v>515673</v>
      </c>
      <c r="M22" s="14">
        <v>264188</v>
      </c>
      <c r="N22" s="14"/>
      <c r="O22" s="14">
        <v>55741</v>
      </c>
      <c r="P22" s="14">
        <v>168635</v>
      </c>
      <c r="Q22" s="14">
        <v>459845</v>
      </c>
      <c r="R22" s="14">
        <v>71963</v>
      </c>
      <c r="S22" s="14">
        <v>41032</v>
      </c>
      <c r="T22" s="14"/>
      <c r="U22" s="14">
        <v>50208</v>
      </c>
      <c r="V22" s="14">
        <v>95014</v>
      </c>
      <c r="W22" s="33">
        <v>2669940</v>
      </c>
    </row>
    <row r="23" spans="1:23">
      <c r="A23" s="20" t="s">
        <v>41</v>
      </c>
      <c r="B23" s="12"/>
      <c r="C23" s="25">
        <v>706963</v>
      </c>
      <c r="D23" s="14">
        <v>120331</v>
      </c>
      <c r="E23" s="14">
        <v>16429</v>
      </c>
      <c r="F23" s="14"/>
      <c r="G23" s="14"/>
      <c r="H23" s="14">
        <v>24215</v>
      </c>
      <c r="I23" s="14"/>
      <c r="J23" s="14">
        <v>46126</v>
      </c>
      <c r="K23" s="14"/>
      <c r="L23" s="14">
        <v>543246</v>
      </c>
      <c r="M23" s="14">
        <v>122546</v>
      </c>
      <c r="N23" s="14"/>
      <c r="O23" s="14">
        <v>116570</v>
      </c>
      <c r="P23" s="14">
        <v>140426</v>
      </c>
      <c r="Q23" s="14">
        <v>447509</v>
      </c>
      <c r="R23" s="14">
        <v>81374</v>
      </c>
      <c r="S23" s="14">
        <v>29037</v>
      </c>
      <c r="T23" s="14"/>
      <c r="U23" s="14">
        <v>50110</v>
      </c>
      <c r="V23" s="14">
        <v>96032</v>
      </c>
      <c r="W23" s="33">
        <v>2540914</v>
      </c>
    </row>
    <row r="24" spans="1:23">
      <c r="A24" s="20" t="s">
        <v>42</v>
      </c>
      <c r="B24" s="12"/>
      <c r="C24" s="25">
        <v>708283</v>
      </c>
      <c r="D24" s="14">
        <v>108203</v>
      </c>
      <c r="E24" s="14">
        <v>23236</v>
      </c>
      <c r="F24" s="14"/>
      <c r="G24" s="14"/>
      <c r="H24" s="14">
        <v>23991</v>
      </c>
      <c r="I24" s="14"/>
      <c r="J24" s="14">
        <v>65851</v>
      </c>
      <c r="K24" s="14"/>
      <c r="L24" s="14">
        <v>466580</v>
      </c>
      <c r="M24" s="14">
        <v>117398</v>
      </c>
      <c r="N24" s="14"/>
      <c r="O24" s="14">
        <v>136539</v>
      </c>
      <c r="P24" s="14">
        <v>179687</v>
      </c>
      <c r="Q24" s="14">
        <v>454999</v>
      </c>
      <c r="R24" s="14">
        <v>77314</v>
      </c>
      <c r="S24" s="14">
        <v>38869</v>
      </c>
      <c r="T24" s="14"/>
      <c r="U24" s="14">
        <v>55898</v>
      </c>
      <c r="V24" s="14">
        <v>99979</v>
      </c>
      <c r="W24" s="33">
        <v>2556827</v>
      </c>
    </row>
    <row r="25" spans="1:23">
      <c r="A25" s="20" t="s">
        <v>43</v>
      </c>
      <c r="B25" s="12"/>
      <c r="C25" s="25">
        <v>730607</v>
      </c>
      <c r="D25" s="14">
        <v>102469</v>
      </c>
      <c r="E25" s="14">
        <v>23289</v>
      </c>
      <c r="F25" s="14"/>
      <c r="G25" s="14"/>
      <c r="H25" s="14">
        <v>23500</v>
      </c>
      <c r="I25" s="14"/>
      <c r="J25" s="14">
        <v>106129</v>
      </c>
      <c r="K25" s="14"/>
      <c r="L25" s="14">
        <v>552976</v>
      </c>
      <c r="M25" s="14">
        <v>100644</v>
      </c>
      <c r="N25" s="14"/>
      <c r="O25" s="14">
        <v>56620</v>
      </c>
      <c r="P25" s="14">
        <v>84671</v>
      </c>
      <c r="Q25" s="14">
        <v>459675</v>
      </c>
      <c r="R25" s="14">
        <v>82247</v>
      </c>
      <c r="S25" s="14">
        <v>27548</v>
      </c>
      <c r="T25" s="14"/>
      <c r="U25" s="14">
        <v>48700</v>
      </c>
      <c r="V25" s="14">
        <v>107940</v>
      </c>
      <c r="W25" s="33">
        <v>2507015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1040284</v>
      </c>
      <c r="D29" s="14">
        <v>193811</v>
      </c>
      <c r="E29" s="14">
        <v>11126</v>
      </c>
      <c r="F29" s="14"/>
      <c r="G29" s="14"/>
      <c r="H29" s="14">
        <v>45</v>
      </c>
      <c r="I29" s="14"/>
      <c r="J29" s="14">
        <v>99933</v>
      </c>
      <c r="K29" s="14"/>
      <c r="L29" s="14">
        <v>716744</v>
      </c>
      <c r="M29" s="14">
        <v>396239</v>
      </c>
      <c r="N29" s="14"/>
      <c r="O29" s="14">
        <v>55740</v>
      </c>
      <c r="P29" s="14">
        <v>202204</v>
      </c>
      <c r="Q29" s="14">
        <v>581722</v>
      </c>
      <c r="R29" s="14">
        <v>97173</v>
      </c>
      <c r="S29" s="14">
        <v>46955</v>
      </c>
      <c r="T29" s="14"/>
      <c r="U29" s="14">
        <v>48491</v>
      </c>
      <c r="V29" s="14">
        <v>238985</v>
      </c>
      <c r="W29" s="33">
        <v>3729452</v>
      </c>
    </row>
    <row r="30" spans="1:23">
      <c r="A30" s="20" t="s">
        <v>41</v>
      </c>
      <c r="B30" s="12"/>
      <c r="C30" s="25">
        <v>1086064</v>
      </c>
      <c r="D30" s="14">
        <v>184784</v>
      </c>
      <c r="E30" s="14">
        <v>18244</v>
      </c>
      <c r="F30" s="14"/>
      <c r="G30" s="14"/>
      <c r="H30" s="14">
        <v>31408</v>
      </c>
      <c r="I30" s="14"/>
      <c r="J30" s="14">
        <v>30312</v>
      </c>
      <c r="K30" s="14"/>
      <c r="L30" s="14">
        <v>706481</v>
      </c>
      <c r="M30" s="14">
        <v>202263</v>
      </c>
      <c r="N30" s="14"/>
      <c r="O30" s="14">
        <v>116570</v>
      </c>
      <c r="P30" s="14">
        <v>177090</v>
      </c>
      <c r="Q30" s="14">
        <v>582192</v>
      </c>
      <c r="R30" s="14">
        <v>101023</v>
      </c>
      <c r="S30" s="14">
        <v>45301</v>
      </c>
      <c r="T30" s="14"/>
      <c r="U30" s="14">
        <v>49088</v>
      </c>
      <c r="V30" s="14">
        <v>225235</v>
      </c>
      <c r="W30" s="33">
        <v>3556055</v>
      </c>
    </row>
    <row r="31" spans="1:23">
      <c r="A31" s="20" t="s">
        <v>42</v>
      </c>
      <c r="B31" s="12"/>
      <c r="C31" s="25">
        <v>1084450</v>
      </c>
      <c r="D31" s="14">
        <v>172507</v>
      </c>
      <c r="E31" s="14">
        <v>22945</v>
      </c>
      <c r="F31" s="14"/>
      <c r="G31" s="14"/>
      <c r="H31" s="14">
        <v>34779</v>
      </c>
      <c r="I31" s="14"/>
      <c r="J31" s="14">
        <v>16732</v>
      </c>
      <c r="K31" s="14"/>
      <c r="L31" s="14">
        <v>724761</v>
      </c>
      <c r="M31" s="14">
        <v>242529</v>
      </c>
      <c r="N31" s="14"/>
      <c r="O31" s="14">
        <v>138093</v>
      </c>
      <c r="P31" s="14">
        <v>178139</v>
      </c>
      <c r="Q31" s="14">
        <v>585509</v>
      </c>
      <c r="R31" s="14">
        <v>97876</v>
      </c>
      <c r="S31" s="14">
        <v>58406</v>
      </c>
      <c r="T31" s="14"/>
      <c r="U31" s="14">
        <v>59816</v>
      </c>
      <c r="V31" s="14">
        <v>222703</v>
      </c>
      <c r="W31" s="33">
        <v>3639245</v>
      </c>
    </row>
    <row r="32" spans="1:23">
      <c r="A32" s="20" t="s">
        <v>43</v>
      </c>
      <c r="B32" s="12"/>
      <c r="C32" s="25">
        <v>1269206</v>
      </c>
      <c r="D32" s="14">
        <v>169604</v>
      </c>
      <c r="E32" s="14">
        <v>22728</v>
      </c>
      <c r="F32" s="14"/>
      <c r="G32" s="14"/>
      <c r="H32" s="14">
        <v>34288</v>
      </c>
      <c r="I32" s="14"/>
      <c r="J32" s="14">
        <v>72927</v>
      </c>
      <c r="K32" s="14"/>
      <c r="L32" s="14">
        <v>832829</v>
      </c>
      <c r="M32" s="14">
        <v>222622</v>
      </c>
      <c r="N32" s="14"/>
      <c r="O32" s="14">
        <v>54295</v>
      </c>
      <c r="P32" s="14">
        <v>150990</v>
      </c>
      <c r="Q32" s="14">
        <v>594567</v>
      </c>
      <c r="R32" s="14">
        <v>107966</v>
      </c>
      <c r="S32" s="14">
        <v>31639</v>
      </c>
      <c r="T32" s="14"/>
      <c r="U32" s="14">
        <v>51535</v>
      </c>
      <c r="V32" s="14">
        <v>239767</v>
      </c>
      <c r="W32" s="33">
        <v>3854963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681512</v>
      </c>
      <c r="D36" s="14">
        <v>137350</v>
      </c>
      <c r="E36" s="14">
        <v>15517</v>
      </c>
      <c r="F36" s="14"/>
      <c r="G36" s="14"/>
      <c r="H36" s="14">
        <v>0</v>
      </c>
      <c r="I36" s="14"/>
      <c r="J36" s="14">
        <v>67610</v>
      </c>
      <c r="K36" s="14"/>
      <c r="L36" s="14">
        <v>314954</v>
      </c>
      <c r="M36" s="14">
        <v>185678</v>
      </c>
      <c r="N36" s="14"/>
      <c r="O36" s="14">
        <v>55740</v>
      </c>
      <c r="P36" s="14">
        <v>119577</v>
      </c>
      <c r="Q36" s="14">
        <v>555474</v>
      </c>
      <c r="R36" s="14">
        <v>86895</v>
      </c>
      <c r="S36" s="14">
        <v>42855</v>
      </c>
      <c r="T36" s="14"/>
      <c r="U36" s="14">
        <v>57875</v>
      </c>
      <c r="V36" s="14">
        <v>119681</v>
      </c>
      <c r="W36" s="33">
        <v>2440718</v>
      </c>
    </row>
    <row r="37" spans="1:23">
      <c r="A37" s="20" t="s">
        <v>41</v>
      </c>
      <c r="B37" s="12"/>
      <c r="C37" s="25">
        <v>673684</v>
      </c>
      <c r="D37" s="14">
        <v>117886</v>
      </c>
      <c r="E37" s="14">
        <v>31642</v>
      </c>
      <c r="F37" s="14"/>
      <c r="G37" s="14">
        <v>23394</v>
      </c>
      <c r="H37" s="14">
        <v>0</v>
      </c>
      <c r="I37" s="14"/>
      <c r="J37" s="14">
        <v>34308</v>
      </c>
      <c r="K37" s="14"/>
      <c r="L37" s="14">
        <v>313645</v>
      </c>
      <c r="M37" s="14">
        <v>259057</v>
      </c>
      <c r="N37" s="14"/>
      <c r="O37" s="14">
        <v>116571</v>
      </c>
      <c r="P37" s="14">
        <v>144324</v>
      </c>
      <c r="Q37" s="14">
        <v>551730</v>
      </c>
      <c r="R37" s="14">
        <v>91555</v>
      </c>
      <c r="S37" s="14">
        <v>37342</v>
      </c>
      <c r="T37" s="14"/>
      <c r="U37" s="14">
        <v>61239</v>
      </c>
      <c r="V37" s="14">
        <v>127297</v>
      </c>
      <c r="W37" s="33">
        <v>2583674</v>
      </c>
    </row>
    <row r="38" spans="1:23">
      <c r="A38" s="20" t="s">
        <v>42</v>
      </c>
      <c r="B38" s="12"/>
      <c r="C38" s="25">
        <v>723618</v>
      </c>
      <c r="D38" s="14">
        <v>113602</v>
      </c>
      <c r="E38" s="14">
        <v>27569</v>
      </c>
      <c r="F38" s="14"/>
      <c r="G38" s="14">
        <v>22781</v>
      </c>
      <c r="H38" s="14"/>
      <c r="I38" s="14"/>
      <c r="J38" s="14">
        <v>53501</v>
      </c>
      <c r="K38" s="14"/>
      <c r="L38" s="14">
        <v>368631</v>
      </c>
      <c r="M38" s="14">
        <v>152220</v>
      </c>
      <c r="N38" s="14"/>
      <c r="O38" s="14">
        <v>139658</v>
      </c>
      <c r="P38" s="14">
        <v>148872</v>
      </c>
      <c r="Q38" s="14">
        <v>554362</v>
      </c>
      <c r="R38" s="14">
        <v>93385</v>
      </c>
      <c r="S38" s="14">
        <v>40985</v>
      </c>
      <c r="T38" s="14"/>
      <c r="U38" s="14">
        <v>45579</v>
      </c>
      <c r="V38" s="14">
        <v>143414</v>
      </c>
      <c r="W38" s="33">
        <v>2628177</v>
      </c>
    </row>
    <row r="39" spans="1:23">
      <c r="A39" s="20" t="s">
        <v>43</v>
      </c>
      <c r="B39" s="12"/>
      <c r="C39" s="25">
        <v>711168</v>
      </c>
      <c r="D39" s="14">
        <v>103470</v>
      </c>
      <c r="E39" s="14">
        <v>27622</v>
      </c>
      <c r="F39" s="14"/>
      <c r="G39" s="14"/>
      <c r="H39" s="14">
        <v>22290</v>
      </c>
      <c r="I39" s="14"/>
      <c r="J39" s="14">
        <v>87576</v>
      </c>
      <c r="K39" s="14"/>
      <c r="L39" s="14">
        <v>408901</v>
      </c>
      <c r="M39" s="14">
        <v>134976</v>
      </c>
      <c r="N39" s="14"/>
      <c r="O39" s="14">
        <v>55521</v>
      </c>
      <c r="P39" s="14">
        <v>127885</v>
      </c>
      <c r="Q39" s="14">
        <v>556487</v>
      </c>
      <c r="R39" s="14">
        <v>98601</v>
      </c>
      <c r="S39" s="14">
        <v>19734</v>
      </c>
      <c r="T39" s="14"/>
      <c r="U39" s="14">
        <v>55630</v>
      </c>
      <c r="V39" s="14">
        <v>132594</v>
      </c>
      <c r="W39" s="33">
        <v>2542455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566912</v>
      </c>
      <c r="D43" s="14">
        <v>105831</v>
      </c>
      <c r="E43" s="14">
        <v>7219</v>
      </c>
      <c r="F43" s="14"/>
      <c r="G43" s="14"/>
      <c r="H43" s="14">
        <v>44</v>
      </c>
      <c r="I43" s="14"/>
      <c r="J43" s="14">
        <v>54869</v>
      </c>
      <c r="K43" s="14"/>
      <c r="L43" s="14">
        <v>259095</v>
      </c>
      <c r="M43" s="14">
        <v>122044</v>
      </c>
      <c r="N43" s="14"/>
      <c r="O43" s="14">
        <v>55741</v>
      </c>
      <c r="P43" s="14">
        <v>149565</v>
      </c>
      <c r="Q43" s="14">
        <v>529154</v>
      </c>
      <c r="R43" s="14">
        <v>81472</v>
      </c>
      <c r="S43" s="14">
        <v>38375</v>
      </c>
      <c r="T43" s="14"/>
      <c r="U43" s="14">
        <v>46347</v>
      </c>
      <c r="V43" s="14">
        <v>70469</v>
      </c>
      <c r="W43" s="33">
        <v>2087137</v>
      </c>
    </row>
    <row r="44" spans="1:23">
      <c r="A44" s="20" t="s">
        <v>41</v>
      </c>
      <c r="B44" s="12"/>
      <c r="C44" s="25">
        <v>561655</v>
      </c>
      <c r="D44" s="14">
        <v>90086</v>
      </c>
      <c r="E44" s="14">
        <v>7649</v>
      </c>
      <c r="F44" s="14"/>
      <c r="G44" s="14"/>
      <c r="H44" s="14">
        <v>20902</v>
      </c>
      <c r="I44" s="14"/>
      <c r="J44" s="14">
        <v>29814</v>
      </c>
      <c r="K44" s="14"/>
      <c r="L44" s="14">
        <v>248711</v>
      </c>
      <c r="M44" s="14">
        <v>-13837</v>
      </c>
      <c r="N44" s="14"/>
      <c r="O44" s="14">
        <v>116570</v>
      </c>
      <c r="P44" s="14">
        <v>130763</v>
      </c>
      <c r="Q44" s="14">
        <v>531963</v>
      </c>
      <c r="R44" s="14">
        <v>76273</v>
      </c>
      <c r="S44" s="14">
        <v>23172</v>
      </c>
      <c r="T44" s="14"/>
      <c r="U44" s="14">
        <v>44665</v>
      </c>
      <c r="V44" s="14">
        <v>64690</v>
      </c>
      <c r="W44" s="33">
        <v>1933076</v>
      </c>
    </row>
    <row r="45" spans="1:23">
      <c r="A45" s="20" t="s">
        <v>42</v>
      </c>
      <c r="B45" s="12"/>
      <c r="C45" s="25">
        <v>592446</v>
      </c>
      <c r="D45" s="14">
        <v>94999</v>
      </c>
      <c r="E45" s="14">
        <v>7667</v>
      </c>
      <c r="F45" s="14"/>
      <c r="G45" s="14"/>
      <c r="H45" s="14">
        <v>19022</v>
      </c>
      <c r="I45" s="14"/>
      <c r="J45" s="14">
        <v>76560</v>
      </c>
      <c r="K45" s="14"/>
      <c r="L45" s="14">
        <v>247243</v>
      </c>
      <c r="M45" s="14">
        <v>61997</v>
      </c>
      <c r="N45" s="14"/>
      <c r="O45" s="14">
        <v>145167</v>
      </c>
      <c r="P45" s="14">
        <v>138772</v>
      </c>
      <c r="Q45" s="14">
        <v>534886</v>
      </c>
      <c r="R45" s="14">
        <v>74400</v>
      </c>
      <c r="S45" s="14">
        <v>40998</v>
      </c>
      <c r="T45" s="14"/>
      <c r="U45" s="14">
        <v>56424</v>
      </c>
      <c r="V45" s="14">
        <v>69595</v>
      </c>
      <c r="W45" s="33">
        <v>2160176</v>
      </c>
    </row>
    <row r="46" spans="1:23">
      <c r="A46" s="20" t="s">
        <v>43</v>
      </c>
      <c r="B46" s="12"/>
      <c r="C46" s="25">
        <v>587830</v>
      </c>
      <c r="D46" s="14">
        <v>83819</v>
      </c>
      <c r="E46" s="14">
        <v>7715</v>
      </c>
      <c r="F46" s="14"/>
      <c r="G46" s="14"/>
      <c r="H46" s="14">
        <v>18531</v>
      </c>
      <c r="I46" s="14"/>
      <c r="J46" s="14">
        <v>105825</v>
      </c>
      <c r="K46" s="14"/>
      <c r="L46" s="14">
        <v>287482</v>
      </c>
      <c r="M46" s="14">
        <v>119716</v>
      </c>
      <c r="N46" s="14"/>
      <c r="O46" s="14">
        <v>60687</v>
      </c>
      <c r="P46" s="14">
        <v>121076</v>
      </c>
      <c r="Q46" s="14">
        <v>533585</v>
      </c>
      <c r="R46" s="14">
        <v>79661</v>
      </c>
      <c r="S46" s="14">
        <v>30926</v>
      </c>
      <c r="T46" s="14"/>
      <c r="U46" s="14">
        <v>49156</v>
      </c>
      <c r="V46" s="14">
        <v>75467</v>
      </c>
      <c r="W46" s="33">
        <v>2161476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15072861.69</v>
      </c>
      <c r="D50" s="14">
        <v>4070035.66</v>
      </c>
      <c r="E50" s="14">
        <v>4465906.28</v>
      </c>
      <c r="F50" s="14">
        <v>4652568.5</v>
      </c>
      <c r="G50" s="14">
        <v>35688.39</v>
      </c>
      <c r="H50" s="14">
        <v>381339.69</v>
      </c>
      <c r="I50" s="14"/>
      <c r="J50" s="14">
        <v>157806.46</v>
      </c>
      <c r="K50" s="14">
        <v>1052548.7</v>
      </c>
      <c r="L50" s="14">
        <v>166629.86</v>
      </c>
      <c r="M50" s="14">
        <v>7546758.04</v>
      </c>
      <c r="N50" s="14">
        <v>478398.44</v>
      </c>
      <c r="O50" s="14">
        <v>1943015.42</v>
      </c>
      <c r="P50" s="14">
        <v>2593524.2</v>
      </c>
      <c r="Q50" s="14">
        <v>379880.96</v>
      </c>
      <c r="R50" s="14">
        <v>1359607.15</v>
      </c>
      <c r="S50" s="14">
        <v>687277.84</v>
      </c>
      <c r="T50" s="14"/>
      <c r="U50" s="14">
        <v>161697.76</v>
      </c>
      <c r="V50" s="14">
        <v>155399.79</v>
      </c>
      <c r="W50" s="33">
        <v>45360944.83</v>
      </c>
    </row>
    <row r="51" spans="1:23">
      <c r="A51" s="20" t="s">
        <v>41</v>
      </c>
      <c r="B51" s="12"/>
      <c r="C51" s="25">
        <v>15859790.65</v>
      </c>
      <c r="D51" s="14">
        <v>3930349.82</v>
      </c>
      <c r="E51" s="14">
        <v>4561317.05</v>
      </c>
      <c r="F51" s="14">
        <v>4680274.5</v>
      </c>
      <c r="G51" s="14">
        <v>35688.39</v>
      </c>
      <c r="H51" s="14">
        <v>381339.69</v>
      </c>
      <c r="I51" s="14"/>
      <c r="J51" s="14">
        <v>240519.42</v>
      </c>
      <c r="K51" s="14">
        <v>1198000.09</v>
      </c>
      <c r="L51" s="14">
        <v>160062.83</v>
      </c>
      <c r="M51" s="14">
        <v>6831666.99</v>
      </c>
      <c r="N51" s="14">
        <v>498315.63</v>
      </c>
      <c r="O51" s="14">
        <v>2080087.3</v>
      </c>
      <c r="P51" s="14">
        <v>2609911.47</v>
      </c>
      <c r="Q51" s="14">
        <v>384787.38</v>
      </c>
      <c r="R51" s="14">
        <v>1004480.14</v>
      </c>
      <c r="S51" s="14">
        <v>642071.88</v>
      </c>
      <c r="T51" s="14"/>
      <c r="U51" s="14">
        <v>178510.8</v>
      </c>
      <c r="V51" s="14">
        <v>150108.33</v>
      </c>
      <c r="W51" s="33">
        <v>45427282.36</v>
      </c>
    </row>
    <row r="52" spans="1:23">
      <c r="A52" s="20" t="s">
        <v>42</v>
      </c>
      <c r="B52" s="12"/>
      <c r="C52" s="25">
        <v>17016084.42</v>
      </c>
      <c r="D52" s="14">
        <v>4013884.68</v>
      </c>
      <c r="E52" s="14">
        <v>4198535.18</v>
      </c>
      <c r="F52" s="14">
        <v>4713484.5</v>
      </c>
      <c r="G52" s="14">
        <v>36011.67</v>
      </c>
      <c r="H52" s="14">
        <v>400692.85</v>
      </c>
      <c r="I52" s="14"/>
      <c r="J52" s="14">
        <v>147599.12</v>
      </c>
      <c r="K52" s="14">
        <v>1038451.33</v>
      </c>
      <c r="L52" s="14">
        <v>110149.87</v>
      </c>
      <c r="M52" s="14">
        <v>8024264.88</v>
      </c>
      <c r="N52" s="14">
        <v>510383.76</v>
      </c>
      <c r="O52" s="14">
        <v>1997593.82</v>
      </c>
      <c r="P52" s="14">
        <v>2985888.58</v>
      </c>
      <c r="Q52" s="14">
        <v>407317.55</v>
      </c>
      <c r="R52" s="14">
        <v>959422.14</v>
      </c>
      <c r="S52" s="14">
        <v>705982.76</v>
      </c>
      <c r="T52" s="14"/>
      <c r="U52" s="14">
        <v>298003.57</v>
      </c>
      <c r="V52" s="14">
        <v>227872.65</v>
      </c>
      <c r="W52" s="33">
        <v>47791623.33</v>
      </c>
    </row>
    <row r="53" spans="1:23">
      <c r="A53" s="20" t="s">
        <v>43</v>
      </c>
      <c r="B53" s="12"/>
      <c r="C53" s="25">
        <v>17081337.76</v>
      </c>
      <c r="D53" s="14">
        <v>4113559.48</v>
      </c>
      <c r="E53" s="14">
        <v>4882578.05</v>
      </c>
      <c r="F53" s="14">
        <v>4658354</v>
      </c>
      <c r="G53" s="14">
        <v>36017.49</v>
      </c>
      <c r="H53" s="14">
        <v>399514.84</v>
      </c>
      <c r="I53" s="14"/>
      <c r="J53" s="14">
        <v>143436.16</v>
      </c>
      <c r="K53" s="14">
        <v>941377.01</v>
      </c>
      <c r="L53" s="14">
        <v>167242.66</v>
      </c>
      <c r="M53" s="14">
        <v>8466721.52</v>
      </c>
      <c r="N53" s="14">
        <v>554207.28</v>
      </c>
      <c r="O53" s="14">
        <v>2275100.42</v>
      </c>
      <c r="P53" s="14">
        <v>2967120.14</v>
      </c>
      <c r="Q53" s="14">
        <v>364410.57</v>
      </c>
      <c r="R53" s="14">
        <v>1038391.26</v>
      </c>
      <c r="S53" s="14">
        <v>747024.86</v>
      </c>
      <c r="T53" s="14"/>
      <c r="U53" s="14">
        <v>229625.56</v>
      </c>
      <c r="V53" s="14">
        <v>145218.7</v>
      </c>
      <c r="W53" s="33">
        <v>49211237.76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44423285</v>
      </c>
      <c r="D57" s="14">
        <v>12396158</v>
      </c>
      <c r="E57" s="14">
        <v>5661179</v>
      </c>
      <c r="F57" s="14">
        <v>7641008</v>
      </c>
      <c r="G57" s="14">
        <v>67084</v>
      </c>
      <c r="H57" s="14">
        <v>1737695</v>
      </c>
      <c r="I57" s="14">
        <v>4039141</v>
      </c>
      <c r="J57" s="14">
        <v>0</v>
      </c>
      <c r="K57" s="14">
        <v>3361051</v>
      </c>
      <c r="L57" s="14"/>
      <c r="M57" s="14">
        <v>22400547</v>
      </c>
      <c r="N57" s="14"/>
      <c r="O57" s="14">
        <v>10798113</v>
      </c>
      <c r="P57" s="14"/>
      <c r="Q57" s="14">
        <v>869562</v>
      </c>
      <c r="R57" s="14">
        <v>2058668</v>
      </c>
      <c r="S57" s="14">
        <v>1344725</v>
      </c>
      <c r="T57" s="14">
        <v>0</v>
      </c>
      <c r="U57" s="14">
        <v>793769</v>
      </c>
      <c r="V57" s="14">
        <v>3151076</v>
      </c>
      <c r="W57" s="33">
        <v>120743061</v>
      </c>
    </row>
    <row r="58" spans="1:23">
      <c r="A58" s="20" t="s">
        <v>41</v>
      </c>
      <c r="B58" s="12"/>
      <c r="C58" s="25">
        <v>44711696</v>
      </c>
      <c r="D58" s="14">
        <v>11970552</v>
      </c>
      <c r="E58" s="14">
        <v>9546041</v>
      </c>
      <c r="F58" s="14">
        <v>7654890</v>
      </c>
      <c r="G58" s="14">
        <v>66714</v>
      </c>
      <c r="H58" s="14">
        <v>1721096</v>
      </c>
      <c r="I58" s="14">
        <v>4165753</v>
      </c>
      <c r="J58" s="14"/>
      <c r="K58" s="14">
        <v>3440991</v>
      </c>
      <c r="L58" s="14"/>
      <c r="M58" s="14">
        <v>23281308</v>
      </c>
      <c r="N58" s="14"/>
      <c r="O58" s="14">
        <v>10727230</v>
      </c>
      <c r="P58" s="14"/>
      <c r="Q58" s="14">
        <v>752915</v>
      </c>
      <c r="R58" s="14">
        <v>1655743</v>
      </c>
      <c r="S58" s="14">
        <v>1412143</v>
      </c>
      <c r="T58" s="14"/>
      <c r="U58" s="14">
        <v>917174</v>
      </c>
      <c r="V58" s="14">
        <v>2338530</v>
      </c>
      <c r="W58" s="33">
        <v>124362776</v>
      </c>
    </row>
    <row r="59" spans="1:23">
      <c r="A59" s="20" t="s">
        <v>42</v>
      </c>
      <c r="B59" s="12"/>
      <c r="C59" s="25">
        <v>46134637</v>
      </c>
      <c r="D59" s="14">
        <v>12261770</v>
      </c>
      <c r="E59" s="14">
        <v>7251859</v>
      </c>
      <c r="F59" s="14">
        <v>7674169</v>
      </c>
      <c r="G59" s="14">
        <v>66714</v>
      </c>
      <c r="H59" s="14">
        <v>1764412</v>
      </c>
      <c r="I59" s="14">
        <v>3925189</v>
      </c>
      <c r="J59" s="14"/>
      <c r="K59" s="14">
        <v>3049409</v>
      </c>
      <c r="L59" s="14"/>
      <c r="M59" s="14">
        <v>22617777</v>
      </c>
      <c r="N59" s="14"/>
      <c r="O59" s="14">
        <v>10967042</v>
      </c>
      <c r="P59" s="14"/>
      <c r="Q59" s="14">
        <v>629610</v>
      </c>
      <c r="R59" s="14">
        <v>2081661</v>
      </c>
      <c r="S59" s="14">
        <v>1268998</v>
      </c>
      <c r="T59" s="14"/>
      <c r="U59" s="14">
        <v>1386209</v>
      </c>
      <c r="V59" s="14">
        <v>2646492</v>
      </c>
      <c r="W59" s="33">
        <v>123725948</v>
      </c>
    </row>
    <row r="60" spans="1:23">
      <c r="A60" s="20" t="s">
        <v>43</v>
      </c>
      <c r="B60" s="12"/>
      <c r="C60" s="25">
        <v>46559481</v>
      </c>
      <c r="D60" s="14">
        <v>12134451</v>
      </c>
      <c r="E60" s="14">
        <v>7375514</v>
      </c>
      <c r="F60" s="14">
        <v>7535849</v>
      </c>
      <c r="G60" s="14">
        <v>98779</v>
      </c>
      <c r="H60" s="14">
        <v>1517985</v>
      </c>
      <c r="I60" s="14">
        <v>3539911</v>
      </c>
      <c r="J60" s="14"/>
      <c r="K60" s="14">
        <v>2793938</v>
      </c>
      <c r="L60" s="14"/>
      <c r="M60" s="14">
        <v>24020799</v>
      </c>
      <c r="N60" s="14"/>
      <c r="O60" s="14">
        <v>10996355</v>
      </c>
      <c r="P60" s="14"/>
      <c r="Q60" s="14">
        <v>695232</v>
      </c>
      <c r="R60" s="14">
        <v>2174814</v>
      </c>
      <c r="S60" s="14">
        <v>1198472</v>
      </c>
      <c r="T60" s="14"/>
      <c r="U60" s="14">
        <v>919394</v>
      </c>
      <c r="V60" s="14">
        <v>729749</v>
      </c>
      <c r="W60" s="33">
        <v>122290723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10436143.13</v>
      </c>
      <c r="D64" s="14">
        <v>3295731.29</v>
      </c>
      <c r="E64" s="14">
        <v>1071768.19</v>
      </c>
      <c r="F64" s="14">
        <v>0</v>
      </c>
      <c r="G64" s="14">
        <v>59205.17</v>
      </c>
      <c r="H64" s="14">
        <v>157572</v>
      </c>
      <c r="I64" s="14">
        <v>63248.79</v>
      </c>
      <c r="J64" s="14">
        <v>66611.25</v>
      </c>
      <c r="K64" s="14">
        <v>441994.36</v>
      </c>
      <c r="L64" s="14">
        <v>102661.12</v>
      </c>
      <c r="M64" s="14">
        <v>2245475.34</v>
      </c>
      <c r="N64" s="14">
        <v>586350.41</v>
      </c>
      <c r="O64" s="14">
        <v>1065954.38</v>
      </c>
      <c r="P64" s="14">
        <v>1044670.09</v>
      </c>
      <c r="Q64" s="14">
        <v>269242.58</v>
      </c>
      <c r="R64" s="14">
        <v>468221.35</v>
      </c>
      <c r="S64" s="14">
        <v>494647.38</v>
      </c>
      <c r="T64" s="14">
        <v>0</v>
      </c>
      <c r="U64" s="14">
        <v>271064.18</v>
      </c>
      <c r="V64" s="14">
        <v>1266314.23</v>
      </c>
      <c r="W64" s="33">
        <v>23406875.24</v>
      </c>
    </row>
    <row r="65" spans="1:23">
      <c r="A65" s="20" t="s">
        <v>41</v>
      </c>
      <c r="B65" s="12"/>
      <c r="C65" s="25">
        <v>10355530.97</v>
      </c>
      <c r="D65" s="14">
        <v>3254369.63</v>
      </c>
      <c r="E65" s="14">
        <v>1030605.26</v>
      </c>
      <c r="F65" s="14">
        <v>0</v>
      </c>
      <c r="G65" s="14">
        <v>73015.44</v>
      </c>
      <c r="H65" s="14">
        <v>151824</v>
      </c>
      <c r="I65" s="14">
        <v>70094.07</v>
      </c>
      <c r="J65" s="14">
        <v>39532.84</v>
      </c>
      <c r="K65" s="14">
        <v>501054.19</v>
      </c>
      <c r="L65" s="14">
        <v>160244.9</v>
      </c>
      <c r="M65" s="14">
        <v>2119363.58</v>
      </c>
      <c r="N65" s="14">
        <v>583118.34</v>
      </c>
      <c r="O65" s="14">
        <v>1143588.85</v>
      </c>
      <c r="P65" s="14">
        <v>1189444.04</v>
      </c>
      <c r="Q65" s="14">
        <v>312660.61</v>
      </c>
      <c r="R65" s="14">
        <v>561472.64</v>
      </c>
      <c r="S65" s="14">
        <v>584087.3</v>
      </c>
      <c r="T65" s="14">
        <v>0</v>
      </c>
      <c r="U65" s="14">
        <v>347432.07</v>
      </c>
      <c r="V65" s="14">
        <v>1224141.51</v>
      </c>
      <c r="W65" s="33">
        <v>23701580.24</v>
      </c>
    </row>
    <row r="66" spans="1:23">
      <c r="A66" s="20" t="s">
        <v>42</v>
      </c>
      <c r="B66" s="12"/>
      <c r="C66" s="25">
        <v>10275136.52</v>
      </c>
      <c r="D66" s="14">
        <v>3222312.81</v>
      </c>
      <c r="E66" s="14">
        <v>1046608.76</v>
      </c>
      <c r="F66" s="14">
        <v>0</v>
      </c>
      <c r="G66" s="14">
        <v>74804.49</v>
      </c>
      <c r="H66" s="14">
        <v>154698</v>
      </c>
      <c r="I66" s="14">
        <v>51898.07</v>
      </c>
      <c r="J66" s="14">
        <v>50990.39</v>
      </c>
      <c r="K66" s="14">
        <v>526913.15</v>
      </c>
      <c r="L66" s="14">
        <v>121911.06</v>
      </c>
      <c r="M66" s="14">
        <v>2305924.35</v>
      </c>
      <c r="N66" s="14">
        <v>564605.11</v>
      </c>
      <c r="O66" s="14">
        <v>1111461.43</v>
      </c>
      <c r="P66" s="14">
        <v>1082720.91</v>
      </c>
      <c r="Q66" s="14">
        <v>288902.99</v>
      </c>
      <c r="R66" s="14">
        <v>419735.49</v>
      </c>
      <c r="S66" s="14">
        <v>478907.55</v>
      </c>
      <c r="T66" s="14">
        <v>0</v>
      </c>
      <c r="U66" s="14">
        <v>419861.13</v>
      </c>
      <c r="V66" s="14">
        <v>1105140.02</v>
      </c>
      <c r="W66" s="33">
        <v>23302532.23</v>
      </c>
    </row>
    <row r="67" spans="1:23">
      <c r="A67" s="20" t="s">
        <v>43</v>
      </c>
      <c r="B67" s="12"/>
      <c r="C67" s="25">
        <v>10436364.62</v>
      </c>
      <c r="D67" s="14">
        <v>3351590.34</v>
      </c>
      <c r="E67" s="14">
        <v>1068899.96</v>
      </c>
      <c r="F67" s="14"/>
      <c r="G67" s="14">
        <v>77424.71</v>
      </c>
      <c r="H67" s="14">
        <v>217531</v>
      </c>
      <c r="I67" s="14">
        <v>54960.22</v>
      </c>
      <c r="J67" s="14">
        <v>43722.31</v>
      </c>
      <c r="K67" s="14">
        <v>492927.38</v>
      </c>
      <c r="L67" s="14">
        <v>169626.04</v>
      </c>
      <c r="M67" s="14">
        <v>3158392.65</v>
      </c>
      <c r="N67" s="14">
        <v>591441.52</v>
      </c>
      <c r="O67" s="14">
        <v>1131334.36</v>
      </c>
      <c r="P67" s="14">
        <v>1040009.94</v>
      </c>
      <c r="Q67" s="14">
        <v>279058.99</v>
      </c>
      <c r="R67" s="14">
        <v>446607.43</v>
      </c>
      <c r="S67" s="14">
        <v>541181.56</v>
      </c>
      <c r="T67" s="14"/>
      <c r="U67" s="14">
        <v>343955.3</v>
      </c>
      <c r="V67" s="14">
        <v>1356915.85</v>
      </c>
      <c r="W67" s="33">
        <v>24801944.18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54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55</v>
      </c>
      <c r="B72" s="12"/>
      <c r="C72" s="2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32"/>
    </row>
    <row r="73" spans="1:23">
      <c r="A73" s="20" t="s">
        <v>56</v>
      </c>
      <c r="B73" s="12"/>
      <c r="C73" s="2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32"/>
    </row>
    <row r="74" spans="1:23">
      <c r="A74" s="20" t="s">
        <v>57</v>
      </c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17877873</v>
      </c>
      <c r="D78" s="14">
        <v>5521016</v>
      </c>
      <c r="E78" s="14">
        <v>3212531</v>
      </c>
      <c r="F78" s="14">
        <v>3726955</v>
      </c>
      <c r="G78" s="14">
        <v>32551</v>
      </c>
      <c r="H78" s="14">
        <v>587855</v>
      </c>
      <c r="I78" s="14">
        <v>1827699</v>
      </c>
      <c r="J78" s="14"/>
      <c r="K78" s="14">
        <v>986057</v>
      </c>
      <c r="L78" s="14"/>
      <c r="M78" s="14">
        <v>9315423</v>
      </c>
      <c r="N78" s="14"/>
      <c r="O78" s="14">
        <v>4532921</v>
      </c>
      <c r="P78" s="14"/>
      <c r="Q78" s="14">
        <v>445655</v>
      </c>
      <c r="R78" s="14">
        <v>954335</v>
      </c>
      <c r="S78" s="14">
        <v>510390</v>
      </c>
      <c r="T78" s="14"/>
      <c r="U78" s="14">
        <v>470519</v>
      </c>
      <c r="V78" s="14">
        <v>1655560</v>
      </c>
      <c r="W78" s="33">
        <v>51657340</v>
      </c>
    </row>
    <row r="79" spans="1:23">
      <c r="A79" s="20" t="s">
        <v>41</v>
      </c>
      <c r="B79" s="12"/>
      <c r="C79" s="25">
        <v>19006605</v>
      </c>
      <c r="D79" s="14">
        <v>6008072</v>
      </c>
      <c r="E79" s="14">
        <v>3489195</v>
      </c>
      <c r="F79" s="14">
        <v>3726841</v>
      </c>
      <c r="G79" s="14">
        <v>31380</v>
      </c>
      <c r="H79" s="14">
        <v>587842</v>
      </c>
      <c r="I79" s="14">
        <v>1919805</v>
      </c>
      <c r="J79" s="14"/>
      <c r="K79" s="14">
        <v>1062017</v>
      </c>
      <c r="L79" s="14"/>
      <c r="M79" s="14">
        <v>9509669</v>
      </c>
      <c r="N79" s="14"/>
      <c r="O79" s="14">
        <v>5314757</v>
      </c>
      <c r="P79" s="14"/>
      <c r="Q79" s="14">
        <v>490222</v>
      </c>
      <c r="R79" s="14">
        <v>924164</v>
      </c>
      <c r="S79" s="14">
        <v>645655</v>
      </c>
      <c r="T79" s="14"/>
      <c r="U79" s="14">
        <v>570908</v>
      </c>
      <c r="V79" s="14">
        <v>1158408</v>
      </c>
      <c r="W79" s="33">
        <v>54445540</v>
      </c>
    </row>
    <row r="80" spans="1:23">
      <c r="A80" s="20" t="s">
        <v>42</v>
      </c>
      <c r="B80" s="12"/>
      <c r="C80" s="25">
        <v>19989249</v>
      </c>
      <c r="D80" s="14">
        <v>6098871</v>
      </c>
      <c r="E80" s="14">
        <v>4699254</v>
      </c>
      <c r="F80" s="14">
        <v>3722162</v>
      </c>
      <c r="G80" s="14">
        <v>33405</v>
      </c>
      <c r="H80" s="14">
        <v>618395</v>
      </c>
      <c r="I80" s="14">
        <v>1850948</v>
      </c>
      <c r="J80" s="14"/>
      <c r="K80" s="14">
        <v>1078938</v>
      </c>
      <c r="L80" s="14"/>
      <c r="M80" s="14">
        <v>9054641</v>
      </c>
      <c r="N80" s="14"/>
      <c r="O80" s="14">
        <v>4786895</v>
      </c>
      <c r="P80" s="14"/>
      <c r="Q80" s="14">
        <v>540568</v>
      </c>
      <c r="R80" s="14">
        <v>998556</v>
      </c>
      <c r="S80" s="14">
        <v>555292</v>
      </c>
      <c r="T80" s="14"/>
      <c r="U80" s="14">
        <v>742455</v>
      </c>
      <c r="V80" s="14">
        <v>1311606</v>
      </c>
      <c r="W80" s="33">
        <v>56081235</v>
      </c>
    </row>
    <row r="81" spans="1:23">
      <c r="A81" s="20" t="s">
        <v>43</v>
      </c>
      <c r="B81" s="12"/>
      <c r="C81" s="25">
        <v>20494126</v>
      </c>
      <c r="D81" s="14">
        <v>6072546</v>
      </c>
      <c r="E81" s="14">
        <v>2956826</v>
      </c>
      <c r="F81" s="14">
        <v>2755419</v>
      </c>
      <c r="G81" s="14">
        <v>43702</v>
      </c>
      <c r="H81" s="14">
        <v>447785</v>
      </c>
      <c r="I81" s="14">
        <v>1706490</v>
      </c>
      <c r="J81" s="14"/>
      <c r="K81" s="14">
        <v>1396895</v>
      </c>
      <c r="L81" s="14"/>
      <c r="M81" s="14">
        <v>9453826</v>
      </c>
      <c r="N81" s="14"/>
      <c r="O81" s="14">
        <v>4768537</v>
      </c>
      <c r="P81" s="14"/>
      <c r="Q81" s="14">
        <v>553326</v>
      </c>
      <c r="R81" s="14">
        <v>1258736</v>
      </c>
      <c r="S81" s="14">
        <v>418003</v>
      </c>
      <c r="T81" s="14"/>
      <c r="U81" s="14">
        <v>479199</v>
      </c>
      <c r="V81" s="14">
        <v>1669192</v>
      </c>
      <c r="W81" s="33">
        <v>54474608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24708505.92</v>
      </c>
      <c r="D85" s="14">
        <v>7314316.42</v>
      </c>
      <c r="E85" s="14">
        <v>4196197.85</v>
      </c>
      <c r="F85" s="14">
        <v>5795165.5</v>
      </c>
      <c r="G85" s="14">
        <v>62698.41</v>
      </c>
      <c r="H85" s="14">
        <v>794254.59</v>
      </c>
      <c r="I85" s="14"/>
      <c r="J85" s="14">
        <v>163218.22</v>
      </c>
      <c r="K85" s="14">
        <v>1964447.84</v>
      </c>
      <c r="L85" s="14">
        <v>258134.75</v>
      </c>
      <c r="M85" s="14">
        <v>16812761.86</v>
      </c>
      <c r="N85" s="14">
        <v>810704.51</v>
      </c>
      <c r="O85" s="14">
        <v>2552983.83</v>
      </c>
      <c r="P85" s="14">
        <v>4498372.51</v>
      </c>
      <c r="Q85" s="14">
        <v>223340.16</v>
      </c>
      <c r="R85" s="14">
        <v>1321516.23</v>
      </c>
      <c r="S85" s="14">
        <v>1054337.48</v>
      </c>
      <c r="T85" s="14"/>
      <c r="U85" s="14">
        <v>260933.8</v>
      </c>
      <c r="V85" s="14">
        <v>258563.75</v>
      </c>
      <c r="W85" s="33">
        <v>73050453.63</v>
      </c>
    </row>
    <row r="86" spans="1:23">
      <c r="A86" s="20" t="s">
        <v>41</v>
      </c>
      <c r="B86" s="12"/>
      <c r="C86" s="25">
        <v>25641314.83</v>
      </c>
      <c r="D86" s="14">
        <v>7076892.1</v>
      </c>
      <c r="E86" s="14">
        <v>3780544.79</v>
      </c>
      <c r="F86" s="14">
        <v>5756403.5</v>
      </c>
      <c r="G86" s="14">
        <v>62698.41</v>
      </c>
      <c r="H86" s="14">
        <v>794254.59</v>
      </c>
      <c r="I86" s="14"/>
      <c r="J86" s="14">
        <v>228682.41</v>
      </c>
      <c r="K86" s="14">
        <v>1713038.18</v>
      </c>
      <c r="L86" s="14">
        <v>144959.98</v>
      </c>
      <c r="M86" s="14">
        <v>18932194.06</v>
      </c>
      <c r="N86" s="14">
        <v>787031.29</v>
      </c>
      <c r="O86" s="14">
        <v>2651385.74</v>
      </c>
      <c r="P86" s="14">
        <v>4464699.6</v>
      </c>
      <c r="Q86" s="14">
        <v>311991.09</v>
      </c>
      <c r="R86" s="14">
        <v>1586146.95</v>
      </c>
      <c r="S86" s="14">
        <v>1049869.66</v>
      </c>
      <c r="T86" s="14"/>
      <c r="U86" s="14">
        <v>314062.37</v>
      </c>
      <c r="V86" s="14">
        <v>436862.69</v>
      </c>
      <c r="W86" s="33">
        <v>75733032.24</v>
      </c>
    </row>
    <row r="87" spans="1:23">
      <c r="A87" s="20" t="s">
        <v>42</v>
      </c>
      <c r="B87" s="12"/>
      <c r="C87" s="25">
        <v>25365316.42</v>
      </c>
      <c r="D87" s="14">
        <v>7054116.57</v>
      </c>
      <c r="E87" s="14">
        <v>3724698.37</v>
      </c>
      <c r="F87" s="14">
        <v>5812135.5</v>
      </c>
      <c r="G87" s="14">
        <v>62710.37</v>
      </c>
      <c r="H87" s="14">
        <v>813124.69</v>
      </c>
      <c r="I87" s="14"/>
      <c r="J87" s="14">
        <v>111489.32</v>
      </c>
      <c r="K87" s="14">
        <v>1460789.34</v>
      </c>
      <c r="L87" s="14">
        <v>127288.35</v>
      </c>
      <c r="M87" s="14">
        <v>17885423.85</v>
      </c>
      <c r="N87" s="14">
        <v>906366.77</v>
      </c>
      <c r="O87" s="14">
        <v>2486557.06</v>
      </c>
      <c r="P87" s="14">
        <v>5018054.88</v>
      </c>
      <c r="Q87" s="14">
        <v>458369.9</v>
      </c>
      <c r="R87" s="14">
        <v>1263977.53</v>
      </c>
      <c r="S87" s="14">
        <v>1108049.28</v>
      </c>
      <c r="T87" s="14"/>
      <c r="U87" s="14">
        <v>480302.85</v>
      </c>
      <c r="V87" s="14">
        <v>389262.71</v>
      </c>
      <c r="W87" s="33">
        <v>74528033.76</v>
      </c>
    </row>
    <row r="88" spans="1:23">
      <c r="A88" s="20" t="s">
        <v>43</v>
      </c>
      <c r="B88" s="12"/>
      <c r="C88" s="25">
        <v>26438591.2</v>
      </c>
      <c r="D88" s="14">
        <v>6836690.92</v>
      </c>
      <c r="E88" s="14">
        <v>3747708.1</v>
      </c>
      <c r="F88" s="14">
        <v>5790897</v>
      </c>
      <c r="G88" s="14">
        <v>62699.45</v>
      </c>
      <c r="H88" s="14">
        <v>811705.15</v>
      </c>
      <c r="I88" s="14"/>
      <c r="J88" s="14">
        <v>161437.25</v>
      </c>
      <c r="K88" s="14">
        <v>1498861.53</v>
      </c>
      <c r="L88" s="14">
        <v>194032.46</v>
      </c>
      <c r="M88" s="14">
        <v>18908668.74</v>
      </c>
      <c r="N88" s="14">
        <v>932520.7</v>
      </c>
      <c r="O88" s="14">
        <v>2631424.84</v>
      </c>
      <c r="P88" s="14">
        <v>4869740.01</v>
      </c>
      <c r="Q88" s="14">
        <v>389054.63</v>
      </c>
      <c r="R88" s="14">
        <v>1293052.26</v>
      </c>
      <c r="S88" s="14">
        <v>1085134</v>
      </c>
      <c r="T88" s="14"/>
      <c r="U88" s="14">
        <v>319018.29</v>
      </c>
      <c r="V88" s="14">
        <v>270399.83</v>
      </c>
      <c r="W88" s="33">
        <v>76241636.36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8341448</v>
      </c>
      <c r="D92" s="14">
        <v>1759860</v>
      </c>
      <c r="E92" s="14">
        <v>756037</v>
      </c>
      <c r="F92" s="14">
        <v>2920820</v>
      </c>
      <c r="G92" s="14">
        <v>0</v>
      </c>
      <c r="H92" s="14">
        <v>33225</v>
      </c>
      <c r="I92" s="14">
        <v>5414</v>
      </c>
      <c r="J92" s="14">
        <v>67085</v>
      </c>
      <c r="K92" s="14">
        <v>440436</v>
      </c>
      <c r="L92" s="14">
        <v>143491</v>
      </c>
      <c r="M92" s="14">
        <v>621464</v>
      </c>
      <c r="N92" s="14">
        <v>278172</v>
      </c>
      <c r="O92" s="14">
        <v>104277</v>
      </c>
      <c r="P92" s="14">
        <v>698794</v>
      </c>
      <c r="Q92" s="14">
        <v>53145</v>
      </c>
      <c r="R92" s="14">
        <v>659038</v>
      </c>
      <c r="S92" s="14">
        <v>7595</v>
      </c>
      <c r="T92" s="14">
        <v>0</v>
      </c>
      <c r="U92" s="14">
        <v>156446</v>
      </c>
      <c r="V92" s="14">
        <v>431160</v>
      </c>
      <c r="W92" s="33">
        <v>17477907</v>
      </c>
    </row>
    <row r="93" spans="1:23">
      <c r="A93" s="20" t="s">
        <v>41</v>
      </c>
      <c r="B93" s="12"/>
      <c r="C93" s="25">
        <v>5225565</v>
      </c>
      <c r="D93" s="14">
        <v>1395704</v>
      </c>
      <c r="E93" s="14">
        <v>462531</v>
      </c>
      <c r="F93" s="14">
        <v>644172</v>
      </c>
      <c r="G93" s="14">
        <v>0</v>
      </c>
      <c r="H93" s="14">
        <v>33225</v>
      </c>
      <c r="I93" s="14">
        <v>2773</v>
      </c>
      <c r="J93" s="14">
        <v>34441</v>
      </c>
      <c r="K93" s="14">
        <v>289306</v>
      </c>
      <c r="L93" s="14">
        <v>28454</v>
      </c>
      <c r="M93" s="14">
        <v>475795</v>
      </c>
      <c r="N93" s="14">
        <v>121290</v>
      </c>
      <c r="O93" s="14">
        <v>5760</v>
      </c>
      <c r="P93" s="14">
        <v>581937</v>
      </c>
      <c r="Q93" s="14">
        <v>89330</v>
      </c>
      <c r="R93" s="14">
        <v>691861</v>
      </c>
      <c r="S93" s="14">
        <v>2550</v>
      </c>
      <c r="T93" s="14">
        <v>0</v>
      </c>
      <c r="U93" s="14">
        <v>158266</v>
      </c>
      <c r="V93" s="14">
        <v>785979</v>
      </c>
      <c r="W93" s="33">
        <v>11028939</v>
      </c>
    </row>
    <row r="94" spans="1:23">
      <c r="A94" s="20" t="s">
        <v>42</v>
      </c>
      <c r="B94" s="12"/>
      <c r="C94" s="25">
        <v>3482177</v>
      </c>
      <c r="D94" s="14">
        <v>936655</v>
      </c>
      <c r="E94" s="14">
        <v>492519</v>
      </c>
      <c r="F94" s="14">
        <v>-63747</v>
      </c>
      <c r="G94" s="14">
        <v>0</v>
      </c>
      <c r="H94" s="14">
        <v>320751</v>
      </c>
      <c r="I94" s="14">
        <v>2410</v>
      </c>
      <c r="J94" s="14">
        <v>55027</v>
      </c>
      <c r="K94" s="14">
        <v>353735</v>
      </c>
      <c r="L94" s="14">
        <v>51497</v>
      </c>
      <c r="M94" s="14">
        <v>232570</v>
      </c>
      <c r="N94" s="14">
        <v>133433</v>
      </c>
      <c r="O94" s="14">
        <v>59286</v>
      </c>
      <c r="P94" s="14">
        <v>11821</v>
      </c>
      <c r="Q94" s="14">
        <v>95082</v>
      </c>
      <c r="R94" s="14">
        <v>368953</v>
      </c>
      <c r="S94" s="14">
        <v>1320</v>
      </c>
      <c r="T94" s="14">
        <v>0</v>
      </c>
      <c r="U94" s="14">
        <v>313889</v>
      </c>
      <c r="V94" s="14">
        <v>305756</v>
      </c>
      <c r="W94" s="33">
        <v>7153134</v>
      </c>
    </row>
    <row r="95" spans="1:23">
      <c r="A95" s="20" t="s">
        <v>43</v>
      </c>
      <c r="B95" s="12"/>
      <c r="C95" s="25">
        <v>3183280</v>
      </c>
      <c r="D95" s="14">
        <v>835065</v>
      </c>
      <c r="E95" s="14">
        <v>320925</v>
      </c>
      <c r="F95" s="14">
        <v>1183394</v>
      </c>
      <c r="G95" s="14">
        <v>0</v>
      </c>
      <c r="H95" s="14">
        <v>320751</v>
      </c>
      <c r="I95" s="14">
        <v>2274</v>
      </c>
      <c r="J95" s="14">
        <v>54217</v>
      </c>
      <c r="K95" s="14">
        <v>-126839</v>
      </c>
      <c r="L95" s="14">
        <v>69516</v>
      </c>
      <c r="M95" s="14">
        <v>294844</v>
      </c>
      <c r="N95" s="14">
        <v>110034</v>
      </c>
      <c r="O95" s="14">
        <v>17319</v>
      </c>
      <c r="P95" s="14">
        <v>259690</v>
      </c>
      <c r="Q95" s="14">
        <v>77293</v>
      </c>
      <c r="R95" s="14">
        <v>414297</v>
      </c>
      <c r="S95" s="14">
        <v>20414</v>
      </c>
      <c r="T95" s="14">
        <v>0</v>
      </c>
      <c r="U95" s="14">
        <v>170841</v>
      </c>
      <c r="V95" s="14">
        <v>272824</v>
      </c>
      <c r="W95" s="33">
        <v>7480139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18350281</v>
      </c>
      <c r="D99" s="14">
        <v>4157533</v>
      </c>
      <c r="E99" s="14">
        <v>1650183</v>
      </c>
      <c r="F99" s="14">
        <v>5299095</v>
      </c>
      <c r="G99" s="14">
        <v>0</v>
      </c>
      <c r="H99" s="14">
        <v>74838</v>
      </c>
      <c r="I99" s="14">
        <v>2558859</v>
      </c>
      <c r="J99" s="14">
        <v>308318</v>
      </c>
      <c r="K99" s="14">
        <v>1303208</v>
      </c>
      <c r="L99" s="14">
        <v>293673</v>
      </c>
      <c r="M99" s="14">
        <v>9197193</v>
      </c>
      <c r="N99" s="14">
        <v>944088</v>
      </c>
      <c r="O99" s="14">
        <v>735562</v>
      </c>
      <c r="P99" s="14">
        <v>1883168</v>
      </c>
      <c r="Q99" s="14">
        <v>200733</v>
      </c>
      <c r="R99" s="14">
        <v>1058561</v>
      </c>
      <c r="S99" s="14">
        <v>48141</v>
      </c>
      <c r="T99" s="14">
        <v>0</v>
      </c>
      <c r="U99" s="14">
        <v>315303</v>
      </c>
      <c r="V99" s="14">
        <v>558545</v>
      </c>
      <c r="W99" s="33">
        <v>48937282</v>
      </c>
    </row>
    <row r="100" spans="1:23">
      <c r="A100" s="20" t="s">
        <v>41</v>
      </c>
      <c r="B100" s="12"/>
      <c r="C100" s="25">
        <v>17243334</v>
      </c>
      <c r="D100" s="14">
        <v>4718066</v>
      </c>
      <c r="E100" s="14">
        <v>1434662</v>
      </c>
      <c r="F100" s="14">
        <v>5316089</v>
      </c>
      <c r="G100" s="14">
        <v>0</v>
      </c>
      <c r="H100" s="14">
        <v>74838</v>
      </c>
      <c r="I100" s="14">
        <v>2667308</v>
      </c>
      <c r="J100" s="14">
        <v>245498</v>
      </c>
      <c r="K100" s="14">
        <v>1305427</v>
      </c>
      <c r="L100" s="14">
        <v>273897</v>
      </c>
      <c r="M100" s="14">
        <v>8014945</v>
      </c>
      <c r="N100" s="14">
        <v>855133</v>
      </c>
      <c r="O100" s="14">
        <v>671278</v>
      </c>
      <c r="P100" s="14">
        <v>1872366</v>
      </c>
      <c r="Q100" s="14">
        <v>195628</v>
      </c>
      <c r="R100" s="14">
        <v>1055684</v>
      </c>
      <c r="S100" s="14">
        <v>33065</v>
      </c>
      <c r="T100" s="14">
        <v>0</v>
      </c>
      <c r="U100" s="14">
        <v>398113</v>
      </c>
      <c r="V100" s="14">
        <v>403199</v>
      </c>
      <c r="W100" s="33">
        <v>46778530</v>
      </c>
    </row>
    <row r="101" spans="1:23">
      <c r="A101" s="20" t="s">
        <v>42</v>
      </c>
      <c r="B101" s="12"/>
      <c r="C101" s="25">
        <v>16936362</v>
      </c>
      <c r="D101" s="14">
        <v>4494203</v>
      </c>
      <c r="E101" s="14">
        <v>1475437</v>
      </c>
      <c r="F101" s="14">
        <v>5238721</v>
      </c>
      <c r="G101" s="14">
        <v>0</v>
      </c>
      <c r="H101" s="14">
        <v>777501</v>
      </c>
      <c r="I101" s="14">
        <v>2657836</v>
      </c>
      <c r="J101" s="14">
        <v>151607</v>
      </c>
      <c r="K101" s="14">
        <v>1541583</v>
      </c>
      <c r="L101" s="14">
        <v>202603</v>
      </c>
      <c r="M101" s="14">
        <v>7273388</v>
      </c>
      <c r="N101" s="14">
        <v>759024</v>
      </c>
      <c r="O101" s="14">
        <v>581148</v>
      </c>
      <c r="P101" s="14">
        <v>1620647</v>
      </c>
      <c r="Q101" s="14">
        <v>185549</v>
      </c>
      <c r="R101" s="14">
        <v>927309</v>
      </c>
      <c r="S101" s="14">
        <v>30714</v>
      </c>
      <c r="T101" s="14">
        <v>0</v>
      </c>
      <c r="U101" s="14">
        <v>690272</v>
      </c>
      <c r="V101" s="14">
        <v>547694</v>
      </c>
      <c r="W101" s="33">
        <v>46091598</v>
      </c>
    </row>
    <row r="102" spans="1:23">
      <c r="A102" s="20" t="s">
        <v>43</v>
      </c>
      <c r="B102" s="12"/>
      <c r="C102" s="25">
        <v>17734399</v>
      </c>
      <c r="D102" s="14">
        <v>4775939</v>
      </c>
      <c r="E102" s="14">
        <v>3497441</v>
      </c>
      <c r="F102" s="14">
        <v>5553694</v>
      </c>
      <c r="G102" s="14">
        <v>0</v>
      </c>
      <c r="H102" s="14">
        <v>777501</v>
      </c>
      <c r="I102" s="14">
        <v>2538710</v>
      </c>
      <c r="J102" s="14">
        <v>239106</v>
      </c>
      <c r="K102" s="14">
        <v>1616694</v>
      </c>
      <c r="L102" s="14">
        <v>244247</v>
      </c>
      <c r="M102" s="14">
        <v>8554801</v>
      </c>
      <c r="N102" s="14">
        <v>823543</v>
      </c>
      <c r="O102" s="14">
        <v>527639</v>
      </c>
      <c r="P102" s="14">
        <v>1468579</v>
      </c>
      <c r="Q102" s="14">
        <v>209337</v>
      </c>
      <c r="R102" s="14">
        <v>1175484</v>
      </c>
      <c r="S102" s="14">
        <v>52364</v>
      </c>
      <c r="T102" s="14">
        <v>0</v>
      </c>
      <c r="U102" s="14">
        <v>475390</v>
      </c>
      <c r="V102" s="14">
        <v>528876</v>
      </c>
      <c r="W102" s="33">
        <v>50793744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47164104</v>
      </c>
      <c r="D106" s="14">
        <v>11000366</v>
      </c>
      <c r="E106" s="14">
        <v>3355688</v>
      </c>
      <c r="F106" s="14">
        <v>13145027</v>
      </c>
      <c r="G106" s="14">
        <v>0</v>
      </c>
      <c r="H106" s="14">
        <v>223196</v>
      </c>
      <c r="I106" s="14">
        <v>1862066</v>
      </c>
      <c r="J106" s="14">
        <v>955576</v>
      </c>
      <c r="K106" s="14">
        <v>2237348</v>
      </c>
      <c r="L106" s="14">
        <v>700536</v>
      </c>
      <c r="M106" s="14">
        <v>23783042</v>
      </c>
      <c r="N106" s="14">
        <v>2400910</v>
      </c>
      <c r="O106" s="14">
        <v>1902776</v>
      </c>
      <c r="P106" s="14">
        <v>3590740</v>
      </c>
      <c r="Q106" s="14">
        <v>720923</v>
      </c>
      <c r="R106" s="14">
        <v>2438834</v>
      </c>
      <c r="S106" s="14">
        <v>60760</v>
      </c>
      <c r="T106" s="14">
        <v>0</v>
      </c>
      <c r="U106" s="14">
        <v>470568</v>
      </c>
      <c r="V106" s="14">
        <v>1657763</v>
      </c>
      <c r="W106" s="33">
        <v>117670223</v>
      </c>
    </row>
    <row r="107" spans="1:23">
      <c r="A107" s="20" t="s">
        <v>41</v>
      </c>
      <c r="B107" s="12"/>
      <c r="C107" s="25">
        <v>46216302</v>
      </c>
      <c r="D107" s="14">
        <v>12507538</v>
      </c>
      <c r="E107" s="14">
        <v>3299249</v>
      </c>
      <c r="F107" s="14">
        <v>13322682</v>
      </c>
      <c r="G107" s="14">
        <v>0</v>
      </c>
      <c r="H107" s="14">
        <v>222910</v>
      </c>
      <c r="I107" s="14">
        <v>1825735</v>
      </c>
      <c r="J107" s="14">
        <v>835656</v>
      </c>
      <c r="K107" s="14">
        <v>2313179</v>
      </c>
      <c r="L107" s="14">
        <v>934326</v>
      </c>
      <c r="M107" s="14">
        <v>22646696</v>
      </c>
      <c r="N107" s="14">
        <v>2232654</v>
      </c>
      <c r="O107" s="14">
        <v>1695405</v>
      </c>
      <c r="P107" s="14">
        <v>3945656</v>
      </c>
      <c r="Q107" s="14">
        <v>846759</v>
      </c>
      <c r="R107" s="14">
        <v>2050627</v>
      </c>
      <c r="S107" s="14">
        <v>17124</v>
      </c>
      <c r="T107" s="14">
        <v>0</v>
      </c>
      <c r="U107" s="14">
        <v>582211</v>
      </c>
      <c r="V107" s="14">
        <v>1307830</v>
      </c>
      <c r="W107" s="33">
        <v>116802539</v>
      </c>
    </row>
    <row r="108" spans="1:23">
      <c r="A108" s="20" t="s">
        <v>42</v>
      </c>
      <c r="B108" s="12"/>
      <c r="C108" s="25">
        <v>48595085</v>
      </c>
      <c r="D108" s="14">
        <v>12798093</v>
      </c>
      <c r="E108" s="14">
        <v>3492552</v>
      </c>
      <c r="F108" s="14">
        <v>13718456</v>
      </c>
      <c r="G108" s="14">
        <v>0</v>
      </c>
      <c r="H108" s="14">
        <v>2052278</v>
      </c>
      <c r="I108" s="14">
        <v>1786447</v>
      </c>
      <c r="J108" s="14">
        <v>544999</v>
      </c>
      <c r="K108" s="14">
        <v>2277073</v>
      </c>
      <c r="L108" s="14">
        <v>694520</v>
      </c>
      <c r="M108" s="14">
        <v>22347337</v>
      </c>
      <c r="N108" s="14">
        <v>2473154</v>
      </c>
      <c r="O108" s="14">
        <v>1395675</v>
      </c>
      <c r="P108" s="14">
        <v>3597145</v>
      </c>
      <c r="Q108" s="14">
        <v>785610</v>
      </c>
      <c r="R108" s="14">
        <v>1817906</v>
      </c>
      <c r="S108" s="14">
        <v>40511</v>
      </c>
      <c r="T108" s="14">
        <v>0</v>
      </c>
      <c r="U108" s="14">
        <v>997690</v>
      </c>
      <c r="V108" s="14">
        <v>1618100</v>
      </c>
      <c r="W108" s="33">
        <v>121032631</v>
      </c>
    </row>
    <row r="109" spans="1:23">
      <c r="A109" s="20" t="s">
        <v>43</v>
      </c>
      <c r="B109" s="12"/>
      <c r="C109" s="25">
        <v>46600838</v>
      </c>
      <c r="D109" s="14">
        <v>12524867</v>
      </c>
      <c r="E109" s="14">
        <v>5716188</v>
      </c>
      <c r="F109" s="14">
        <v>13924651</v>
      </c>
      <c r="G109" s="14">
        <v>0</v>
      </c>
      <c r="H109" s="14">
        <v>2041002</v>
      </c>
      <c r="I109" s="14">
        <v>1748140</v>
      </c>
      <c r="J109" s="14">
        <v>530374</v>
      </c>
      <c r="K109" s="14">
        <v>2863532</v>
      </c>
      <c r="L109" s="14">
        <v>834858</v>
      </c>
      <c r="M109" s="14">
        <v>23401138</v>
      </c>
      <c r="N109" s="14">
        <v>2340379</v>
      </c>
      <c r="O109" s="14">
        <v>1620558</v>
      </c>
      <c r="P109" s="14">
        <v>2623928</v>
      </c>
      <c r="Q109" s="14">
        <v>789227</v>
      </c>
      <c r="R109" s="14">
        <v>2478154</v>
      </c>
      <c r="S109" s="14">
        <v>29415</v>
      </c>
      <c r="T109" s="14">
        <v>0</v>
      </c>
      <c r="U109" s="14">
        <v>667687</v>
      </c>
      <c r="V109" s="14">
        <v>1499812</v>
      </c>
      <c r="W109" s="33">
        <v>122234748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33645665.18</v>
      </c>
      <c r="D113" s="14">
        <v>9818059.32</v>
      </c>
      <c r="E113" s="14">
        <v>4250643.97</v>
      </c>
      <c r="F113" s="14">
        <v>6903495</v>
      </c>
      <c r="G113" s="14">
        <v>102787.59</v>
      </c>
      <c r="H113" s="14">
        <v>1080667.11</v>
      </c>
      <c r="I113" s="14"/>
      <c r="J113" s="14">
        <v>192638.52</v>
      </c>
      <c r="K113" s="14">
        <v>1918264.16</v>
      </c>
      <c r="L113" s="14">
        <v>388086.33</v>
      </c>
      <c r="M113" s="14">
        <v>19580753.62</v>
      </c>
      <c r="N113" s="14">
        <v>1234857.02</v>
      </c>
      <c r="O113" s="14">
        <v>2841916.5</v>
      </c>
      <c r="P113" s="14">
        <v>6484926.76</v>
      </c>
      <c r="Q113" s="14">
        <v>416984.47</v>
      </c>
      <c r="R113" s="14">
        <v>1916704.17</v>
      </c>
      <c r="S113" s="14">
        <v>1457786.54</v>
      </c>
      <c r="T113" s="14"/>
      <c r="U113" s="14">
        <v>377560.81</v>
      </c>
      <c r="V113" s="14">
        <v>327332.05</v>
      </c>
      <c r="W113" s="33">
        <v>92939129.12</v>
      </c>
    </row>
    <row r="114" spans="1:23">
      <c r="A114" s="20" t="s">
        <v>41</v>
      </c>
      <c r="B114" s="12"/>
      <c r="C114" s="25">
        <v>32796568.24</v>
      </c>
      <c r="D114" s="14">
        <v>9233551.09</v>
      </c>
      <c r="E114" s="14">
        <v>4266683.85</v>
      </c>
      <c r="F114" s="14">
        <v>6868969.5</v>
      </c>
      <c r="G114" s="14">
        <v>102787.59</v>
      </c>
      <c r="H114" s="14">
        <v>1080667.11</v>
      </c>
      <c r="I114" s="14"/>
      <c r="J114" s="14">
        <v>230693.16</v>
      </c>
      <c r="K114" s="14">
        <v>1884644.94</v>
      </c>
      <c r="L114" s="14">
        <v>214747.66</v>
      </c>
      <c r="M114" s="14">
        <v>20787086.15</v>
      </c>
      <c r="N114" s="14">
        <v>1218361.07</v>
      </c>
      <c r="O114" s="14">
        <v>2802495.65</v>
      </c>
      <c r="P114" s="14">
        <v>6676513.24</v>
      </c>
      <c r="Q114" s="14">
        <v>476503.59</v>
      </c>
      <c r="R114" s="14">
        <v>2880319.43</v>
      </c>
      <c r="S114" s="14">
        <v>1510789.9</v>
      </c>
      <c r="T114" s="14"/>
      <c r="U114" s="14">
        <v>441566.56</v>
      </c>
      <c r="V114" s="14">
        <v>388886.01</v>
      </c>
      <c r="W114" s="33">
        <v>93861834.74</v>
      </c>
    </row>
    <row r="115" spans="1:23">
      <c r="A115" s="20" t="s">
        <v>42</v>
      </c>
      <c r="B115" s="12"/>
      <c r="C115" s="25">
        <v>34498850.63</v>
      </c>
      <c r="D115" s="14">
        <v>9531278.54</v>
      </c>
      <c r="E115" s="14">
        <v>4489840</v>
      </c>
      <c r="F115" s="14">
        <v>6877684.5</v>
      </c>
      <c r="G115" s="14">
        <v>102803.21</v>
      </c>
      <c r="H115" s="14">
        <v>1099249.07</v>
      </c>
      <c r="I115" s="14"/>
      <c r="J115" s="14">
        <v>189211.28</v>
      </c>
      <c r="K115" s="14">
        <v>1613311.67</v>
      </c>
      <c r="L115" s="14">
        <v>183128.83</v>
      </c>
      <c r="M115" s="14">
        <v>20877564.41</v>
      </c>
      <c r="N115" s="14">
        <v>1181149.76</v>
      </c>
      <c r="O115" s="14">
        <v>3015209.63</v>
      </c>
      <c r="P115" s="14">
        <v>7307408.18</v>
      </c>
      <c r="Q115" s="14">
        <v>506019.89</v>
      </c>
      <c r="R115" s="14">
        <v>2473145.3</v>
      </c>
      <c r="S115" s="14">
        <v>1602145.96</v>
      </c>
      <c r="T115" s="14"/>
      <c r="U115" s="14">
        <v>777028.56</v>
      </c>
      <c r="V115" s="14">
        <v>424272.88</v>
      </c>
      <c r="W115" s="33">
        <v>96749302.3</v>
      </c>
    </row>
    <row r="116" spans="1:23">
      <c r="A116" s="20" t="s">
        <v>43</v>
      </c>
      <c r="B116" s="12"/>
      <c r="C116" s="25">
        <v>34563590.94</v>
      </c>
      <c r="D116" s="14">
        <v>9075010.17</v>
      </c>
      <c r="E116" s="14">
        <v>4497478.25</v>
      </c>
      <c r="F116" s="14">
        <v>6927301.5</v>
      </c>
      <c r="G116" s="14">
        <v>102788.98</v>
      </c>
      <c r="H116" s="14">
        <v>1097685.42</v>
      </c>
      <c r="I116" s="14"/>
      <c r="J116" s="14">
        <v>152824.54</v>
      </c>
      <c r="K116" s="14">
        <v>1624590.02</v>
      </c>
      <c r="L116" s="14">
        <v>297093.81</v>
      </c>
      <c r="M116" s="14">
        <v>21758775.05</v>
      </c>
      <c r="N116" s="14">
        <v>1121109.8</v>
      </c>
      <c r="O116" s="14">
        <v>3256606.09</v>
      </c>
      <c r="P116" s="14">
        <v>7495647.11</v>
      </c>
      <c r="Q116" s="14">
        <v>561842.34</v>
      </c>
      <c r="R116" s="14">
        <v>1814983.74</v>
      </c>
      <c r="S116" s="14">
        <v>1596863.63</v>
      </c>
      <c r="T116" s="14"/>
      <c r="U116" s="14">
        <v>539029.61</v>
      </c>
      <c r="V116" s="14">
        <v>408173.45</v>
      </c>
      <c r="W116" s="33">
        <v>96891394.45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60982728</v>
      </c>
      <c r="D120" s="14">
        <v>19572971</v>
      </c>
      <c r="E120" s="14">
        <v>4956814</v>
      </c>
      <c r="F120" s="14">
        <v>10145122</v>
      </c>
      <c r="G120" s="14">
        <v>4798044</v>
      </c>
      <c r="H120" s="14">
        <v>-2356065</v>
      </c>
      <c r="I120" s="14">
        <v>3120112</v>
      </c>
      <c r="J120" s="14">
        <v>466616</v>
      </c>
      <c r="K120" s="14">
        <v>6939256</v>
      </c>
      <c r="L120" s="14">
        <v>-503683</v>
      </c>
      <c r="M120" s="14">
        <v>25748915</v>
      </c>
      <c r="N120" s="14">
        <v>1741415</v>
      </c>
      <c r="O120" s="14">
        <v>1538451</v>
      </c>
      <c r="P120" s="14">
        <v>11713890</v>
      </c>
      <c r="Q120" s="14">
        <v>1745977</v>
      </c>
      <c r="R120" s="14">
        <v>2493864</v>
      </c>
      <c r="S120" s="14">
        <v>822537</v>
      </c>
      <c r="T120" s="14">
        <v>0</v>
      </c>
      <c r="U120" s="14">
        <v>1103050</v>
      </c>
      <c r="V120" s="14">
        <v>-2345791</v>
      </c>
      <c r="W120" s="33">
        <v>152684223</v>
      </c>
    </row>
    <row r="121" spans="1:23">
      <c r="A121" s="20" t="s">
        <v>41</v>
      </c>
      <c r="B121" s="12"/>
      <c r="C121" s="25">
        <v>61689314</v>
      </c>
      <c r="D121" s="14">
        <v>18935758</v>
      </c>
      <c r="E121" s="14">
        <v>5402395</v>
      </c>
      <c r="F121" s="14">
        <v>10183802</v>
      </c>
      <c r="G121" s="14">
        <v>86090</v>
      </c>
      <c r="H121" s="14">
        <v>2356071</v>
      </c>
      <c r="I121" s="14">
        <v>3366017</v>
      </c>
      <c r="J121" s="14">
        <v>147527</v>
      </c>
      <c r="K121" s="14">
        <v>6256673</v>
      </c>
      <c r="L121" s="14">
        <v>1268363</v>
      </c>
      <c r="M121" s="14">
        <v>27431661</v>
      </c>
      <c r="N121" s="14">
        <v>1536600</v>
      </c>
      <c r="O121" s="14">
        <v>1872815</v>
      </c>
      <c r="P121" s="14">
        <v>11306800</v>
      </c>
      <c r="Q121" s="14">
        <v>1665976</v>
      </c>
      <c r="R121" s="14">
        <v>2488922</v>
      </c>
      <c r="S121" s="14">
        <v>1105561</v>
      </c>
      <c r="T121" s="14">
        <v>0</v>
      </c>
      <c r="U121" s="14">
        <v>1431532</v>
      </c>
      <c r="V121" s="14">
        <v>-1363955</v>
      </c>
      <c r="W121" s="33">
        <v>157167922</v>
      </c>
    </row>
    <row r="122" spans="1:23">
      <c r="A122" s="20" t="s">
        <v>42</v>
      </c>
      <c r="B122" s="12"/>
      <c r="C122" s="25">
        <v>63557713</v>
      </c>
      <c r="D122" s="14">
        <v>18440152</v>
      </c>
      <c r="E122" s="14">
        <v>6696970</v>
      </c>
      <c r="F122" s="14">
        <v>10234619</v>
      </c>
      <c r="G122" s="14">
        <v>86068</v>
      </c>
      <c r="H122" s="14">
        <v>2356605</v>
      </c>
      <c r="I122" s="14">
        <v>4004833</v>
      </c>
      <c r="J122" s="14">
        <v>310508</v>
      </c>
      <c r="K122" s="14">
        <v>5881243</v>
      </c>
      <c r="L122" s="14">
        <v>1521008</v>
      </c>
      <c r="M122" s="14">
        <v>27870812</v>
      </c>
      <c r="N122" s="14">
        <v>1531006</v>
      </c>
      <c r="O122" s="14">
        <v>1602390</v>
      </c>
      <c r="P122" s="14">
        <v>11967983</v>
      </c>
      <c r="Q122" s="14">
        <v>355424</v>
      </c>
      <c r="R122" s="14">
        <v>2545176</v>
      </c>
      <c r="S122" s="14">
        <v>714274</v>
      </c>
      <c r="T122" s="14">
        <v>0</v>
      </c>
      <c r="U122" s="14">
        <v>1590085</v>
      </c>
      <c r="V122" s="14">
        <v>-1956276</v>
      </c>
      <c r="W122" s="33">
        <v>159310593</v>
      </c>
    </row>
    <row r="123" spans="1:23">
      <c r="A123" s="20" t="s">
        <v>43</v>
      </c>
      <c r="B123" s="12"/>
      <c r="C123" s="25">
        <v>66398310</v>
      </c>
      <c r="D123" s="14">
        <v>18773370</v>
      </c>
      <c r="E123" s="14">
        <v>5827492</v>
      </c>
      <c r="F123" s="14">
        <v>8651582</v>
      </c>
      <c r="G123" s="14">
        <v>117925</v>
      </c>
      <c r="H123" s="14">
        <v>1356604</v>
      </c>
      <c r="I123" s="14">
        <v>3846008</v>
      </c>
      <c r="J123" s="14">
        <v>419100</v>
      </c>
      <c r="K123" s="14">
        <v>6733561</v>
      </c>
      <c r="L123" s="14">
        <v>1744173</v>
      </c>
      <c r="M123" s="14">
        <v>28879821</v>
      </c>
      <c r="N123" s="14">
        <v>1651478</v>
      </c>
      <c r="O123" s="14">
        <v>1932345</v>
      </c>
      <c r="P123" s="14">
        <v>11653186</v>
      </c>
      <c r="Q123" s="14">
        <v>1291108</v>
      </c>
      <c r="R123" s="14">
        <v>2408008</v>
      </c>
      <c r="S123" s="14">
        <v>679285</v>
      </c>
      <c r="T123" s="14">
        <v>0</v>
      </c>
      <c r="U123" s="14">
        <v>1324676</v>
      </c>
      <c r="V123" s="14">
        <v>-1822725</v>
      </c>
      <c r="W123" s="33">
        <v>161865307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70864902</v>
      </c>
      <c r="D127" s="14">
        <v>37597180</v>
      </c>
      <c r="E127" s="14">
        <v>7610930</v>
      </c>
      <c r="F127" s="14"/>
      <c r="G127" s="14">
        <v>236999</v>
      </c>
      <c r="H127" s="14">
        <v>494457</v>
      </c>
      <c r="I127" s="14"/>
      <c r="J127" s="14">
        <v>1029716</v>
      </c>
      <c r="K127" s="14">
        <v>10983713</v>
      </c>
      <c r="L127" s="14"/>
      <c r="M127" s="14">
        <v>24264998</v>
      </c>
      <c r="N127" s="14">
        <v>1792700</v>
      </c>
      <c r="O127" s="14">
        <v>6212030</v>
      </c>
      <c r="P127" s="14">
        <v>8519606</v>
      </c>
      <c r="Q127" s="14">
        <v>2093987</v>
      </c>
      <c r="R127" s="14">
        <v>736967</v>
      </c>
      <c r="S127" s="14">
        <v>1139498</v>
      </c>
      <c r="T127" s="14"/>
      <c r="U127" s="14">
        <v>910385</v>
      </c>
      <c r="V127" s="14">
        <v>1717951</v>
      </c>
      <c r="W127" s="33">
        <v>176206019</v>
      </c>
    </row>
    <row r="128" spans="1:23">
      <c r="A128" s="20" t="s">
        <v>41</v>
      </c>
      <c r="B128" s="12"/>
      <c r="C128" s="25">
        <v>71352587</v>
      </c>
      <c r="D128" s="14">
        <v>20558611</v>
      </c>
      <c r="E128" s="14">
        <v>11562255</v>
      </c>
      <c r="F128" s="14"/>
      <c r="G128" s="14">
        <v>231177</v>
      </c>
      <c r="H128" s="14">
        <v>1373991</v>
      </c>
      <c r="I128" s="14"/>
      <c r="J128" s="14">
        <v>676161</v>
      </c>
      <c r="K128" s="14">
        <v>11119696</v>
      </c>
      <c r="L128" s="14"/>
      <c r="M128" s="14">
        <v>24940240</v>
      </c>
      <c r="N128" s="14">
        <v>1921121</v>
      </c>
      <c r="O128" s="14">
        <v>5586235</v>
      </c>
      <c r="P128" s="14">
        <v>8051754</v>
      </c>
      <c r="Q128" s="14">
        <v>2172233</v>
      </c>
      <c r="R128" s="14">
        <v>1729086</v>
      </c>
      <c r="S128" s="14">
        <v>1741137</v>
      </c>
      <c r="T128" s="14"/>
      <c r="U128" s="14">
        <v>1174185</v>
      </c>
      <c r="V128" s="14">
        <v>1775636</v>
      </c>
      <c r="W128" s="33">
        <v>165966105</v>
      </c>
    </row>
    <row r="129" spans="1:23">
      <c r="A129" s="20" t="s">
        <v>42</v>
      </c>
      <c r="B129" s="12"/>
      <c r="C129" s="25">
        <v>71937450</v>
      </c>
      <c r="D129" s="14">
        <v>41968975</v>
      </c>
      <c r="E129" s="14">
        <v>5639202</v>
      </c>
      <c r="F129" s="14"/>
      <c r="G129" s="14">
        <v>248862</v>
      </c>
      <c r="H129" s="14">
        <v>179476</v>
      </c>
      <c r="I129" s="14"/>
      <c r="J129" s="14">
        <v>737138</v>
      </c>
      <c r="K129" s="14">
        <v>11043043</v>
      </c>
      <c r="L129" s="14"/>
      <c r="M129" s="14">
        <v>24879949</v>
      </c>
      <c r="N129" s="14">
        <v>1510788</v>
      </c>
      <c r="O129" s="14">
        <v>6956200</v>
      </c>
      <c r="P129" s="14">
        <v>8196096</v>
      </c>
      <c r="Q129" s="14">
        <v>2132548</v>
      </c>
      <c r="R129" s="14">
        <v>1378007</v>
      </c>
      <c r="S129" s="14">
        <v>1192231</v>
      </c>
      <c r="T129" s="14"/>
      <c r="U129" s="14">
        <v>1192687</v>
      </c>
      <c r="V129" s="14">
        <v>1738148</v>
      </c>
      <c r="W129" s="33">
        <v>180930800</v>
      </c>
    </row>
    <row r="130" spans="1:23">
      <c r="A130" s="20" t="s">
        <v>43</v>
      </c>
      <c r="B130" s="12"/>
      <c r="C130" s="25">
        <v>70128258</v>
      </c>
      <c r="D130" s="14">
        <v>38252349</v>
      </c>
      <c r="E130" s="14">
        <v>5519645</v>
      </c>
      <c r="F130" s="14"/>
      <c r="G130" s="14">
        <v>250314</v>
      </c>
      <c r="H130" s="14">
        <v>192225</v>
      </c>
      <c r="I130" s="14"/>
      <c r="J130" s="14">
        <v>1085967</v>
      </c>
      <c r="K130" s="14">
        <v>10858321</v>
      </c>
      <c r="L130" s="14"/>
      <c r="M130" s="14">
        <v>24060497</v>
      </c>
      <c r="N130" s="14">
        <v>1647716</v>
      </c>
      <c r="O130" s="14">
        <v>6768210</v>
      </c>
      <c r="P130" s="14">
        <v>7731024</v>
      </c>
      <c r="Q130" s="14">
        <v>2033265</v>
      </c>
      <c r="R130" s="14">
        <v>1343094</v>
      </c>
      <c r="S130" s="14">
        <v>1393384</v>
      </c>
      <c r="T130" s="14"/>
      <c r="U130" s="14">
        <v>1041303</v>
      </c>
      <c r="V130" s="14">
        <v>1681802</v>
      </c>
      <c r="W130" s="33">
        <v>173987374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24894876.4</v>
      </c>
      <c r="D134" s="14">
        <v>7599006.06</v>
      </c>
      <c r="E134" s="14">
        <v>3300954.34</v>
      </c>
      <c r="F134" s="14">
        <v>4924086</v>
      </c>
      <c r="G134" s="14">
        <v>73639.64</v>
      </c>
      <c r="H134" s="14">
        <v>631508.2</v>
      </c>
      <c r="I134" s="14"/>
      <c r="J134" s="14">
        <v>151836.51</v>
      </c>
      <c r="K134" s="14">
        <v>1866231.4</v>
      </c>
      <c r="L134" s="14">
        <v>290174.51</v>
      </c>
      <c r="M134" s="14">
        <v>13553907.9</v>
      </c>
      <c r="N134" s="14">
        <v>969164.4</v>
      </c>
      <c r="O134" s="14">
        <v>2430074.12</v>
      </c>
      <c r="P134" s="14">
        <v>4562498.88</v>
      </c>
      <c r="Q134" s="14">
        <v>217591.57</v>
      </c>
      <c r="R134" s="14">
        <v>1365038.97</v>
      </c>
      <c r="S134" s="14">
        <v>1013058.8</v>
      </c>
      <c r="T134" s="14"/>
      <c r="U134" s="14">
        <v>278284.63</v>
      </c>
      <c r="V134" s="14">
        <v>393410.44</v>
      </c>
      <c r="W134" s="33">
        <v>68515342.77</v>
      </c>
    </row>
    <row r="135" spans="1:23">
      <c r="A135" s="20" t="s">
        <v>41</v>
      </c>
      <c r="B135" s="12"/>
      <c r="C135" s="25">
        <v>24722427.67</v>
      </c>
      <c r="D135" s="14">
        <v>7286260.26</v>
      </c>
      <c r="E135" s="14">
        <v>3288302.63</v>
      </c>
      <c r="F135" s="14">
        <v>4964976</v>
      </c>
      <c r="G135" s="14">
        <v>73640.21</v>
      </c>
      <c r="H135" s="14">
        <v>644028.43</v>
      </c>
      <c r="I135" s="14"/>
      <c r="J135" s="14">
        <v>219037.99</v>
      </c>
      <c r="K135" s="14">
        <v>1855382.15</v>
      </c>
      <c r="L135" s="14">
        <v>195963.68</v>
      </c>
      <c r="M135" s="14">
        <v>13269063.92</v>
      </c>
      <c r="N135" s="14">
        <v>989211.09</v>
      </c>
      <c r="O135" s="14">
        <v>2585393.55</v>
      </c>
      <c r="P135" s="14">
        <v>4579723.32</v>
      </c>
      <c r="Q135" s="14">
        <v>213593.26</v>
      </c>
      <c r="R135" s="14">
        <v>1357708.96</v>
      </c>
      <c r="S135" s="14">
        <v>909752.03</v>
      </c>
      <c r="T135" s="14"/>
      <c r="U135" s="14">
        <v>324112.38</v>
      </c>
      <c r="V135" s="14">
        <v>455894.57</v>
      </c>
      <c r="W135" s="33">
        <v>67934472.1</v>
      </c>
    </row>
    <row r="136" spans="1:23">
      <c r="A136" s="20" t="s">
        <v>42</v>
      </c>
      <c r="B136" s="12"/>
      <c r="C136" s="25">
        <v>25675272.99</v>
      </c>
      <c r="D136" s="14">
        <v>7369746.46</v>
      </c>
      <c r="E136" s="14">
        <v>3151130.61</v>
      </c>
      <c r="F136" s="14">
        <v>4968567.5</v>
      </c>
      <c r="G136" s="14">
        <v>73649.88</v>
      </c>
      <c r="H136" s="14">
        <v>631642.74</v>
      </c>
      <c r="I136" s="14"/>
      <c r="J136" s="14">
        <v>188871.75</v>
      </c>
      <c r="K136" s="14">
        <v>1582520.76</v>
      </c>
      <c r="L136" s="14">
        <v>148370.85</v>
      </c>
      <c r="M136" s="14">
        <v>13406221.56</v>
      </c>
      <c r="N136" s="14">
        <v>1014071.61</v>
      </c>
      <c r="O136" s="14">
        <v>2656746.88</v>
      </c>
      <c r="P136" s="14">
        <v>4769776.79</v>
      </c>
      <c r="Q136" s="14">
        <v>294677.8</v>
      </c>
      <c r="R136" s="14">
        <v>1654289.93</v>
      </c>
      <c r="S136" s="14">
        <v>997522.46</v>
      </c>
      <c r="T136" s="14"/>
      <c r="U136" s="14">
        <v>483566.8</v>
      </c>
      <c r="V136" s="14">
        <v>469301.19</v>
      </c>
      <c r="W136" s="33">
        <v>69535948.56</v>
      </c>
    </row>
    <row r="137" spans="1:23">
      <c r="A137" s="20" t="s">
        <v>43</v>
      </c>
      <c r="B137" s="12"/>
      <c r="C137" s="25">
        <v>25672450.48</v>
      </c>
      <c r="D137" s="14">
        <v>6801467.61</v>
      </c>
      <c r="E137" s="14">
        <v>3289194.03</v>
      </c>
      <c r="F137" s="14">
        <v>5026959</v>
      </c>
      <c r="G137" s="14">
        <v>73641</v>
      </c>
      <c r="H137" s="14">
        <v>631240.56</v>
      </c>
      <c r="I137" s="14">
        <v>29130</v>
      </c>
      <c r="J137" s="14">
        <v>134164.7</v>
      </c>
      <c r="K137" s="14">
        <v>1404102.82</v>
      </c>
      <c r="L137" s="14">
        <v>226066.03</v>
      </c>
      <c r="M137" s="14">
        <v>14212055.12</v>
      </c>
      <c r="N137" s="14">
        <v>989912.16</v>
      </c>
      <c r="O137" s="14">
        <v>2770443.83</v>
      </c>
      <c r="P137" s="14">
        <v>4700323.97</v>
      </c>
      <c r="Q137" s="14">
        <v>324192.54</v>
      </c>
      <c r="R137" s="14">
        <v>1863630.34</v>
      </c>
      <c r="S137" s="14">
        <v>858863.96</v>
      </c>
      <c r="T137" s="14"/>
      <c r="U137" s="14">
        <v>343344.59</v>
      </c>
      <c r="V137" s="14">
        <v>633418.09</v>
      </c>
      <c r="W137" s="33">
        <v>69984600.83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16" t="str">
        <f>I12+I19+I26+I33+I40+I47+I54+I61+I68+I75+I82+I89+I96+I103+I110+I117+I124+I131+I138</f>
        <v>0</v>
      </c>
      <c r="J140" s="16" t="str">
        <f>J12+J19+J26+J33+J40+J47+J54+J61+J68+J75+J82+J89+J96+J103+J110+J117+J124+J131+J138</f>
        <v>0</v>
      </c>
      <c r="K140" s="16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16" t="str">
        <f>P12+P19+P26+P33+P40+P47+P54+P61+P68+P75+P82+P89+P96+P103+P110+P117+P124+P131+P138</f>
        <v>0</v>
      </c>
      <c r="Q140" s="16" t="str">
        <f>Q12+Q19+Q26+Q33+Q40+Q47+Q54+Q61+Q68+Q75+Q82+Q89+Q96+Q103+Q110+Q117+Q124+Q131+Q138</f>
        <v>0</v>
      </c>
      <c r="R140" s="16" t="str">
        <f>R12+R19+R26+R33+R40+R47+R54+R61+R68+R75+R82+R89+R96+R103+R110+R117+R124+R131+R138</f>
        <v>0</v>
      </c>
      <c r="S140" s="16" t="str">
        <f>S12+S19+S26+S33+S40+S47+S54+S61+S68+S75+S82+S89+S96+S103+S110+S117+S124+S131+S138</f>
        <v>0</v>
      </c>
      <c r="T140" s="16" t="str">
        <f>T12+T19+T26+T33+T40+T47+T54+T61+T68+T75+T82+T89+T96+T103+T110+T117+T124+T131+T138</f>
        <v>0</v>
      </c>
      <c r="U140" s="16" t="str">
        <f>U12+U19+U26+U33+U40+U47+U54+U61+U68+U75+U82+U89+U96+U103+U110+U117+U124+U131+U138</f>
        <v>0</v>
      </c>
      <c r="V140" s="16" t="str">
        <f>V12+V19+V26+V33+V40+V47+V54+V61+V68+V75+V82+V89+V96+V103+V110+V117+V124+V131+V138</f>
        <v>0</v>
      </c>
      <c r="W140" s="35" t="str">
        <f>W12+W19+W26+W33+W40+W47+W54+W61+W68+W75+W82+W89+W96+W103+W110+W117+W124+W131+W138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68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6134094</v>
      </c>
      <c r="D143" s="14">
        <v>1086593</v>
      </c>
      <c r="E143" s="14">
        <v>586651</v>
      </c>
      <c r="F143" s="14">
        <v>1157898</v>
      </c>
      <c r="G143" s="14">
        <v>25263</v>
      </c>
      <c r="H143" s="14">
        <v>30810</v>
      </c>
      <c r="I143" s="14">
        <v>175012</v>
      </c>
      <c r="J143" s="14">
        <v>1249</v>
      </c>
      <c r="K143" s="14">
        <v>365249</v>
      </c>
      <c r="L143" s="14">
        <v>44477</v>
      </c>
      <c r="M143" s="14">
        <v>1371408</v>
      </c>
      <c r="N143" s="14">
        <v>236635</v>
      </c>
      <c r="O143" s="14">
        <v>57111</v>
      </c>
      <c r="P143" s="14">
        <v>265128</v>
      </c>
      <c r="Q143" s="14">
        <v>191239</v>
      </c>
      <c r="R143" s="14">
        <v>66467</v>
      </c>
      <c r="S143" s="14">
        <v>8046</v>
      </c>
      <c r="T143" s="14">
        <v>0</v>
      </c>
      <c r="U143" s="14">
        <v>171363</v>
      </c>
      <c r="V143" s="14">
        <v>1001259</v>
      </c>
      <c r="W143" s="33">
        <v>12975952</v>
      </c>
    </row>
    <row r="144" spans="1:23">
      <c r="A144" s="20" t="s">
        <v>41</v>
      </c>
      <c r="B144" s="12"/>
      <c r="C144" s="25">
        <v>6446493</v>
      </c>
      <c r="D144" s="14">
        <v>1017555</v>
      </c>
      <c r="E144" s="14">
        <v>588595</v>
      </c>
      <c r="F144" s="14">
        <v>1157898</v>
      </c>
      <c r="G144" s="14">
        <v>25263</v>
      </c>
      <c r="H144" s="14">
        <v>30810</v>
      </c>
      <c r="I144" s="14">
        <v>201797</v>
      </c>
      <c r="J144" s="14">
        <v>4437</v>
      </c>
      <c r="K144" s="14">
        <v>830519</v>
      </c>
      <c r="L144" s="14">
        <v>41156</v>
      </c>
      <c r="M144" s="14">
        <v>1263165</v>
      </c>
      <c r="N144" s="14">
        <v>204961</v>
      </c>
      <c r="O144" s="14">
        <v>40301</v>
      </c>
      <c r="P144" s="14">
        <v>278133</v>
      </c>
      <c r="Q144" s="14">
        <v>192563</v>
      </c>
      <c r="R144" s="14">
        <v>31013</v>
      </c>
      <c r="S144" s="14">
        <v>23795</v>
      </c>
      <c r="T144" s="14">
        <v>0</v>
      </c>
      <c r="U144" s="14">
        <v>193984</v>
      </c>
      <c r="V144" s="14">
        <v>1016842</v>
      </c>
      <c r="W144" s="33">
        <v>13589280</v>
      </c>
    </row>
    <row r="145" spans="1:23">
      <c r="A145" s="20" t="s">
        <v>42</v>
      </c>
      <c r="B145" s="12"/>
      <c r="C145" s="25">
        <v>6414447</v>
      </c>
      <c r="D145" s="14">
        <v>1093790</v>
      </c>
      <c r="E145" s="14">
        <v>618480</v>
      </c>
      <c r="F145" s="14">
        <v>1157898</v>
      </c>
      <c r="G145" s="14">
        <v>25263</v>
      </c>
      <c r="H145" s="14">
        <v>30810</v>
      </c>
      <c r="I145" s="14">
        <v>201797</v>
      </c>
      <c r="J145" s="14">
        <v>8352</v>
      </c>
      <c r="K145" s="14">
        <v>744921</v>
      </c>
      <c r="L145" s="14">
        <v>54266</v>
      </c>
      <c r="M145" s="14">
        <v>1318869</v>
      </c>
      <c r="N145" s="14">
        <v>194840</v>
      </c>
      <c r="O145" s="14">
        <v>35458</v>
      </c>
      <c r="P145" s="14">
        <v>261444</v>
      </c>
      <c r="Q145" s="14">
        <v>202329</v>
      </c>
      <c r="R145" s="14">
        <v>114979</v>
      </c>
      <c r="S145" s="14">
        <v>20375</v>
      </c>
      <c r="T145" s="14">
        <v>0</v>
      </c>
      <c r="U145" s="14">
        <v>205966</v>
      </c>
      <c r="V145" s="14">
        <v>1054157</v>
      </c>
      <c r="W145" s="33">
        <v>13758441</v>
      </c>
    </row>
    <row r="146" spans="1:23">
      <c r="A146" s="20" t="s">
        <v>43</v>
      </c>
      <c r="B146" s="12"/>
      <c r="C146" s="25">
        <v>6219224</v>
      </c>
      <c r="D146" s="14">
        <v>1129430</v>
      </c>
      <c r="E146" s="14">
        <v>638097</v>
      </c>
      <c r="F146" s="14">
        <v>1157898</v>
      </c>
      <c r="G146" s="14">
        <v>25263</v>
      </c>
      <c r="H146" s="14">
        <v>-14523</v>
      </c>
      <c r="I146" s="14">
        <v>201797</v>
      </c>
      <c r="J146" s="14">
        <v>2460</v>
      </c>
      <c r="K146" s="14">
        <v>837624</v>
      </c>
      <c r="L146" s="14">
        <v>211269</v>
      </c>
      <c r="M146" s="14">
        <v>1074977</v>
      </c>
      <c r="N146" s="14">
        <v>222822</v>
      </c>
      <c r="O146" s="14">
        <v>37070</v>
      </c>
      <c r="P146" s="14">
        <v>278107</v>
      </c>
      <c r="Q146" s="14">
        <v>202395</v>
      </c>
      <c r="R146" s="14">
        <v>53790</v>
      </c>
      <c r="S146" s="14">
        <v>37135</v>
      </c>
      <c r="T146" s="14">
        <v>0</v>
      </c>
      <c r="U146" s="14">
        <v>165590</v>
      </c>
      <c r="V146" s="14">
        <v>1336546</v>
      </c>
      <c r="W146" s="33">
        <v>13816971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69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1517775</v>
      </c>
      <c r="D150" s="14">
        <v>527838</v>
      </c>
      <c r="E150" s="14">
        <v>483915</v>
      </c>
      <c r="F150" s="14"/>
      <c r="G150" s="14">
        <v>16623</v>
      </c>
      <c r="H150" s="14">
        <v>25528</v>
      </c>
      <c r="I150" s="14">
        <v>0</v>
      </c>
      <c r="J150" s="14">
        <v>1238</v>
      </c>
      <c r="K150" s="14">
        <v>579923</v>
      </c>
      <c r="L150" s="14">
        <v>0</v>
      </c>
      <c r="M150" s="14">
        <v>164735</v>
      </c>
      <c r="N150" s="14">
        <v>0</v>
      </c>
      <c r="O150" s="14">
        <v>264864</v>
      </c>
      <c r="P150" s="14">
        <v>0</v>
      </c>
      <c r="Q150" s="14">
        <v>7597</v>
      </c>
      <c r="R150" s="14">
        <v>426</v>
      </c>
      <c r="S150" s="14">
        <v>399</v>
      </c>
      <c r="T150" s="14">
        <v>0</v>
      </c>
      <c r="U150" s="14">
        <v>52894</v>
      </c>
      <c r="V150" s="14">
        <v>90525</v>
      </c>
      <c r="W150" s="33">
        <v>3734280</v>
      </c>
    </row>
    <row r="151" spans="1:23">
      <c r="A151" s="20" t="s">
        <v>41</v>
      </c>
      <c r="B151" s="12"/>
      <c r="C151" s="25">
        <v>1911046</v>
      </c>
      <c r="D151" s="14">
        <v>528680</v>
      </c>
      <c r="E151" s="14">
        <v>535260</v>
      </c>
      <c r="F151" s="14">
        <v>0</v>
      </c>
      <c r="G151" s="14">
        <v>13661</v>
      </c>
      <c r="H151" s="14">
        <v>23114</v>
      </c>
      <c r="I151" s="14">
        <v>0</v>
      </c>
      <c r="J151" s="14">
        <v>607</v>
      </c>
      <c r="K151" s="14">
        <v>625146</v>
      </c>
      <c r="L151" s="14">
        <v>3650</v>
      </c>
      <c r="M151" s="14">
        <v>173084</v>
      </c>
      <c r="N151" s="14">
        <v>0</v>
      </c>
      <c r="O151" s="14">
        <v>249075</v>
      </c>
      <c r="P151" s="14">
        <v>0</v>
      </c>
      <c r="Q151" s="14">
        <v>7212</v>
      </c>
      <c r="R151" s="14">
        <v>3905</v>
      </c>
      <c r="S151" s="14">
        <v>6167</v>
      </c>
      <c r="T151" s="14">
        <v>0</v>
      </c>
      <c r="U151" s="14">
        <v>61082</v>
      </c>
      <c r="V151" s="14">
        <v>197138</v>
      </c>
      <c r="W151" s="33">
        <v>4338827</v>
      </c>
    </row>
    <row r="152" spans="1:23">
      <c r="A152" s="20" t="s">
        <v>42</v>
      </c>
      <c r="B152" s="12"/>
      <c r="C152" s="25">
        <v>1486207</v>
      </c>
      <c r="D152" s="14">
        <v>531786</v>
      </c>
      <c r="E152" s="14">
        <v>525061</v>
      </c>
      <c r="F152" s="14"/>
      <c r="G152" s="14">
        <v>16957</v>
      </c>
      <c r="H152" s="14">
        <v>25706</v>
      </c>
      <c r="I152" s="14"/>
      <c r="J152" s="14">
        <v>278</v>
      </c>
      <c r="K152" s="14">
        <v>554557</v>
      </c>
      <c r="L152" s="14">
        <v>3076</v>
      </c>
      <c r="M152" s="14">
        <v>186138</v>
      </c>
      <c r="N152" s="14"/>
      <c r="O152" s="14">
        <v>151098</v>
      </c>
      <c r="P152" s="14"/>
      <c r="Q152" s="14">
        <v>7065</v>
      </c>
      <c r="R152" s="14">
        <v>67857</v>
      </c>
      <c r="S152" s="14">
        <v>7888</v>
      </c>
      <c r="T152" s="14"/>
      <c r="U152" s="14">
        <v>69662</v>
      </c>
      <c r="V152" s="14">
        <v>146351</v>
      </c>
      <c r="W152" s="33">
        <v>3779687</v>
      </c>
    </row>
    <row r="153" spans="1:23">
      <c r="A153" s="20" t="s">
        <v>43</v>
      </c>
      <c r="B153" s="12"/>
      <c r="C153" s="25">
        <v>1577422</v>
      </c>
      <c r="D153" s="14">
        <v>682817</v>
      </c>
      <c r="E153" s="14">
        <v>532613</v>
      </c>
      <c r="F153" s="14">
        <v>0</v>
      </c>
      <c r="G153" s="14">
        <v>14404</v>
      </c>
      <c r="H153" s="14">
        <v>25820</v>
      </c>
      <c r="I153" s="14">
        <v>0</v>
      </c>
      <c r="J153" s="14">
        <v>165</v>
      </c>
      <c r="K153" s="14">
        <v>570753</v>
      </c>
      <c r="L153" s="14">
        <v>23196</v>
      </c>
      <c r="M153" s="14">
        <v>161671</v>
      </c>
      <c r="N153" s="14">
        <v>86555</v>
      </c>
      <c r="O153" s="14">
        <v>163506</v>
      </c>
      <c r="P153" s="14">
        <v>0</v>
      </c>
      <c r="Q153" s="14">
        <v>10181</v>
      </c>
      <c r="R153" s="14">
        <v>60936</v>
      </c>
      <c r="S153" s="14">
        <v>13558</v>
      </c>
      <c r="T153" s="14"/>
      <c r="U153" s="14">
        <v>72571</v>
      </c>
      <c r="V153" s="14">
        <v>81284</v>
      </c>
      <c r="W153" s="33">
        <v>4077452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3118417</v>
      </c>
      <c r="D157" s="14">
        <v>882926</v>
      </c>
      <c r="E157" s="14">
        <v>325621</v>
      </c>
      <c r="F157" s="14"/>
      <c r="G157" s="14">
        <v>14035.29</v>
      </c>
      <c r="H157" s="14">
        <v>25287.72</v>
      </c>
      <c r="I157" s="14">
        <v>265084.49</v>
      </c>
      <c r="J157" s="14"/>
      <c r="K157" s="14"/>
      <c r="L157" s="14">
        <v>70501</v>
      </c>
      <c r="M157" s="14"/>
      <c r="N157" s="14">
        <v>457905.23</v>
      </c>
      <c r="O157" s="14">
        <v>1009178.63</v>
      </c>
      <c r="P157" s="14">
        <v>265255.76</v>
      </c>
      <c r="Q157" s="14">
        <v>33176.58</v>
      </c>
      <c r="R157" s="14">
        <v>31032.58</v>
      </c>
      <c r="S157" s="14"/>
      <c r="T157" s="14"/>
      <c r="U157" s="14">
        <v>101543.21</v>
      </c>
      <c r="V157" s="14">
        <v>92628.72</v>
      </c>
      <c r="W157" s="33">
        <v>6692593.21</v>
      </c>
    </row>
    <row r="158" spans="1:23">
      <c r="A158" s="20" t="s">
        <v>41</v>
      </c>
      <c r="B158" s="12"/>
      <c r="C158" s="25">
        <v>3164820.55</v>
      </c>
      <c r="D158" s="14">
        <v>1034799.13</v>
      </c>
      <c r="E158" s="14">
        <v>326733.82</v>
      </c>
      <c r="F158" s="14"/>
      <c r="G158" s="14">
        <v>14035.35</v>
      </c>
      <c r="H158" s="14">
        <v>16463.05</v>
      </c>
      <c r="I158" s="14">
        <v>269366.78</v>
      </c>
      <c r="J158" s="14"/>
      <c r="K158" s="14"/>
      <c r="L158" s="14">
        <v>69001</v>
      </c>
      <c r="M158" s="14"/>
      <c r="N158" s="14">
        <v>540134.86</v>
      </c>
      <c r="O158" s="14">
        <v>968037.57</v>
      </c>
      <c r="P158" s="14">
        <v>284497.34</v>
      </c>
      <c r="Q158" s="14">
        <v>33433.59</v>
      </c>
      <c r="R158" s="14">
        <v>46608.82</v>
      </c>
      <c r="S158" s="14"/>
      <c r="T158" s="14"/>
      <c r="U158" s="14">
        <v>72836.89</v>
      </c>
      <c r="V158" s="14">
        <v>89584.28</v>
      </c>
      <c r="W158" s="33">
        <v>6930353.03</v>
      </c>
    </row>
    <row r="159" spans="1:23">
      <c r="A159" s="20" t="s">
        <v>42</v>
      </c>
      <c r="B159" s="12"/>
      <c r="C159" s="25">
        <v>3199738.38</v>
      </c>
      <c r="D159" s="14">
        <v>886923.48</v>
      </c>
      <c r="E159" s="14">
        <v>325742.58</v>
      </c>
      <c r="F159" s="14"/>
      <c r="G159" s="14">
        <v>15862.28</v>
      </c>
      <c r="H159" s="14">
        <v>25988.92</v>
      </c>
      <c r="I159" s="14">
        <v>225627.44</v>
      </c>
      <c r="J159" s="14"/>
      <c r="K159" s="14"/>
      <c r="L159" s="14">
        <v>70801</v>
      </c>
      <c r="M159" s="14"/>
      <c r="N159" s="14">
        <v>505822.4</v>
      </c>
      <c r="O159" s="14">
        <v>1114127.3</v>
      </c>
      <c r="P159" s="14">
        <v>211471</v>
      </c>
      <c r="Q159" s="14">
        <v>30856.52</v>
      </c>
      <c r="R159" s="14">
        <v>146772.3</v>
      </c>
      <c r="S159" s="14"/>
      <c r="T159" s="14"/>
      <c r="U159" s="14">
        <v>126692.23</v>
      </c>
      <c r="V159" s="14">
        <v>79291.38</v>
      </c>
      <c r="W159" s="33">
        <v>6965717.21</v>
      </c>
    </row>
    <row r="160" spans="1:23">
      <c r="A160" s="20" t="s">
        <v>43</v>
      </c>
      <c r="B160" s="12"/>
      <c r="C160" s="25">
        <v>3461243.46</v>
      </c>
      <c r="D160" s="14">
        <v>924054.09</v>
      </c>
      <c r="E160" s="14">
        <v>429072.08</v>
      </c>
      <c r="F160" s="14"/>
      <c r="G160" s="14">
        <v>13830.3</v>
      </c>
      <c r="H160" s="14">
        <v>26225.33</v>
      </c>
      <c r="I160" s="14">
        <v>249363.82</v>
      </c>
      <c r="J160" s="14"/>
      <c r="K160" s="14"/>
      <c r="L160" s="14">
        <v>74768</v>
      </c>
      <c r="M160" s="14"/>
      <c r="N160" s="14">
        <v>484672.73</v>
      </c>
      <c r="O160" s="14">
        <v>1117573.48</v>
      </c>
      <c r="P160" s="14">
        <v>124943.15</v>
      </c>
      <c r="Q160" s="14">
        <v>54354.99</v>
      </c>
      <c r="R160" s="14">
        <v>39756.56</v>
      </c>
      <c r="S160" s="14"/>
      <c r="T160" s="14"/>
      <c r="U160" s="14">
        <v>126159.96</v>
      </c>
      <c r="V160" s="14">
        <v>113837.71</v>
      </c>
      <c r="W160" s="33">
        <v>7239855.66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71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5994754.93</v>
      </c>
      <c r="D164" s="14">
        <v>1159622.09</v>
      </c>
      <c r="E164" s="14">
        <v>601172.38</v>
      </c>
      <c r="F164" s="14">
        <v>0</v>
      </c>
      <c r="G164" s="14">
        <v>23765.46</v>
      </c>
      <c r="H164" s="14">
        <v>57526.86</v>
      </c>
      <c r="I164" s="14">
        <v>77413.57</v>
      </c>
      <c r="J164" s="14">
        <v>32603.85</v>
      </c>
      <c r="K164" s="14">
        <v>1792948.84</v>
      </c>
      <c r="L164" s="14">
        <v>230842.85</v>
      </c>
      <c r="M164" s="14">
        <v>2588050.72</v>
      </c>
      <c r="N164" s="14">
        <v>194675.86</v>
      </c>
      <c r="O164" s="14">
        <v>192773.62</v>
      </c>
      <c r="P164" s="14">
        <v>666072.65</v>
      </c>
      <c r="Q164" s="14">
        <v>42000.62</v>
      </c>
      <c r="R164" s="14">
        <v>101577.78</v>
      </c>
      <c r="S164" s="14">
        <v>46298.23</v>
      </c>
      <c r="T164" s="14">
        <v>0</v>
      </c>
      <c r="U164" s="14">
        <v>133013.6</v>
      </c>
      <c r="V164" s="14">
        <v>188252.43</v>
      </c>
      <c r="W164" s="33">
        <v>14123366.34</v>
      </c>
    </row>
    <row r="165" spans="1:23">
      <c r="A165" s="20" t="s">
        <v>41</v>
      </c>
      <c r="B165" s="12"/>
      <c r="C165" s="25">
        <v>6045780.04</v>
      </c>
      <c r="D165" s="14">
        <v>1138686.97</v>
      </c>
      <c r="E165" s="14">
        <v>613797.58</v>
      </c>
      <c r="F165" s="14">
        <v>0</v>
      </c>
      <c r="G165" s="14">
        <v>23811.02</v>
      </c>
      <c r="H165" s="14">
        <v>40209.57</v>
      </c>
      <c r="I165" s="14">
        <v>76143.66</v>
      </c>
      <c r="J165" s="14">
        <v>20506.13</v>
      </c>
      <c r="K165" s="14">
        <v>1838235.86</v>
      </c>
      <c r="L165" s="14">
        <v>517240.81</v>
      </c>
      <c r="M165" s="14">
        <v>3328457.88</v>
      </c>
      <c r="N165" s="14">
        <v>235948.41</v>
      </c>
      <c r="O165" s="14">
        <v>205951.33</v>
      </c>
      <c r="P165" s="14">
        <v>672232.07</v>
      </c>
      <c r="Q165" s="14">
        <v>48046.44</v>
      </c>
      <c r="R165" s="14">
        <v>79839.6</v>
      </c>
      <c r="S165" s="14">
        <v>46876.64</v>
      </c>
      <c r="T165" s="14">
        <v>0</v>
      </c>
      <c r="U165" s="14">
        <v>103320.76</v>
      </c>
      <c r="V165" s="14">
        <v>219254.85</v>
      </c>
      <c r="W165" s="33">
        <v>15254339.62</v>
      </c>
    </row>
    <row r="166" spans="1:23">
      <c r="A166" s="20" t="s">
        <v>42</v>
      </c>
      <c r="B166" s="12"/>
      <c r="C166" s="25">
        <v>6250743.98</v>
      </c>
      <c r="D166" s="14">
        <v>1133134.53</v>
      </c>
      <c r="E166" s="14">
        <v>648829.09</v>
      </c>
      <c r="F166" s="14">
        <v>0</v>
      </c>
      <c r="G166" s="14">
        <v>24517.74</v>
      </c>
      <c r="H166" s="14">
        <v>57277.44</v>
      </c>
      <c r="I166" s="14">
        <v>74457.06</v>
      </c>
      <c r="J166" s="14">
        <v>5454.09</v>
      </c>
      <c r="K166" s="14">
        <v>1815270.29</v>
      </c>
      <c r="L166" s="14">
        <v>379826.04</v>
      </c>
      <c r="M166" s="14">
        <v>3405341.96</v>
      </c>
      <c r="N166" s="14">
        <v>299433.04</v>
      </c>
      <c r="O166" s="14">
        <v>195159.63</v>
      </c>
      <c r="P166" s="14">
        <v>822444.79</v>
      </c>
      <c r="Q166" s="14">
        <v>74534.96</v>
      </c>
      <c r="R166" s="14">
        <v>160113.9</v>
      </c>
      <c r="S166" s="14">
        <v>55452.78</v>
      </c>
      <c r="T166" s="14">
        <v>0</v>
      </c>
      <c r="U166" s="14">
        <v>162607.99</v>
      </c>
      <c r="V166" s="14">
        <v>228396.14</v>
      </c>
      <c r="W166" s="33">
        <v>15792995.45</v>
      </c>
    </row>
    <row r="167" spans="1:23">
      <c r="A167" s="20" t="s">
        <v>43</v>
      </c>
      <c r="B167" s="12"/>
      <c r="C167" s="25">
        <v>6173096.88</v>
      </c>
      <c r="D167" s="14">
        <v>1145037.93</v>
      </c>
      <c r="E167" s="14">
        <v>628456.64</v>
      </c>
      <c r="F167" s="14">
        <v>0</v>
      </c>
      <c r="G167" s="14">
        <v>922.79</v>
      </c>
      <c r="H167" s="14">
        <v>60276.52</v>
      </c>
      <c r="I167" s="14">
        <v>72869.77</v>
      </c>
      <c r="J167" s="14">
        <v>50900.57</v>
      </c>
      <c r="K167" s="14">
        <v>1837730.88</v>
      </c>
      <c r="L167" s="14">
        <v>250568.61</v>
      </c>
      <c r="M167" s="14">
        <v>3422604.29</v>
      </c>
      <c r="N167" s="14">
        <v>440326.17</v>
      </c>
      <c r="O167" s="14">
        <v>184883.29</v>
      </c>
      <c r="P167" s="14">
        <v>586583.87</v>
      </c>
      <c r="Q167" s="14">
        <v>66977.38</v>
      </c>
      <c r="R167" s="14">
        <v>79169.45</v>
      </c>
      <c r="S167" s="14">
        <v>129117.36</v>
      </c>
      <c r="T167" s="14">
        <v>0</v>
      </c>
      <c r="U167" s="14">
        <v>160152.62</v>
      </c>
      <c r="V167" s="14">
        <v>236484.86</v>
      </c>
      <c r="W167" s="33">
        <v>15526159.88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72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3016515.63</v>
      </c>
      <c r="D171" s="14">
        <v>986456.39</v>
      </c>
      <c r="E171" s="14">
        <v>589911.88</v>
      </c>
      <c r="F171" s="14">
        <v>1537642</v>
      </c>
      <c r="G171" s="14">
        <v>13150.12</v>
      </c>
      <c r="H171" s="14">
        <v>28104.11</v>
      </c>
      <c r="I171" s="14"/>
      <c r="J171" s="14">
        <v>39319</v>
      </c>
      <c r="K171" s="14">
        <v>190741.51</v>
      </c>
      <c r="L171" s="14">
        <v>6431.37</v>
      </c>
      <c r="M171" s="14">
        <v>820335.68</v>
      </c>
      <c r="N171" s="14">
        <v>87744.02</v>
      </c>
      <c r="O171" s="14">
        <v>486148.14</v>
      </c>
      <c r="P171" s="14">
        <v>1107973.36</v>
      </c>
      <c r="Q171" s="14">
        <v>78399.73</v>
      </c>
      <c r="R171" s="14">
        <v>252512.08</v>
      </c>
      <c r="S171" s="14">
        <v>132410.21</v>
      </c>
      <c r="T171" s="14"/>
      <c r="U171" s="14">
        <v>140457.28</v>
      </c>
      <c r="V171" s="14">
        <v>70768.43</v>
      </c>
      <c r="W171" s="33">
        <v>9585020.94</v>
      </c>
    </row>
    <row r="172" spans="1:23">
      <c r="A172" s="20" t="s">
        <v>41</v>
      </c>
      <c r="B172" s="12"/>
      <c r="C172" s="25">
        <v>3281028.34</v>
      </c>
      <c r="D172" s="14">
        <v>925213.56</v>
      </c>
      <c r="E172" s="14">
        <v>533639.97</v>
      </c>
      <c r="F172" s="14">
        <v>1542560.5</v>
      </c>
      <c r="G172" s="14">
        <v>13150.08</v>
      </c>
      <c r="H172" s="14">
        <v>28104.06</v>
      </c>
      <c r="I172" s="14"/>
      <c r="J172" s="14">
        <v>48339</v>
      </c>
      <c r="K172" s="14">
        <v>185522.32</v>
      </c>
      <c r="L172" s="14">
        <v>3163.96</v>
      </c>
      <c r="M172" s="14">
        <v>816757.58</v>
      </c>
      <c r="N172" s="14">
        <v>64217.62</v>
      </c>
      <c r="O172" s="14">
        <v>486734.13</v>
      </c>
      <c r="P172" s="14">
        <v>1122670.92</v>
      </c>
      <c r="Q172" s="14">
        <v>53218.77</v>
      </c>
      <c r="R172" s="14">
        <v>189480.11</v>
      </c>
      <c r="S172" s="14">
        <v>127444.25</v>
      </c>
      <c r="T172" s="14"/>
      <c r="U172" s="14">
        <v>127710.49</v>
      </c>
      <c r="V172" s="14">
        <v>109361.81</v>
      </c>
      <c r="W172" s="33">
        <v>9658317.47</v>
      </c>
    </row>
    <row r="173" spans="1:23">
      <c r="A173" s="20" t="s">
        <v>42</v>
      </c>
      <c r="B173" s="12"/>
      <c r="C173" s="25">
        <v>3158879.52</v>
      </c>
      <c r="D173" s="14">
        <v>927929.65</v>
      </c>
      <c r="E173" s="14">
        <v>524593.56</v>
      </c>
      <c r="F173" s="14">
        <v>1504595.5</v>
      </c>
      <c r="G173" s="14">
        <v>13152.44</v>
      </c>
      <c r="H173" s="14">
        <v>28008.33</v>
      </c>
      <c r="I173" s="14"/>
      <c r="J173" s="14">
        <v>45873.5</v>
      </c>
      <c r="K173" s="14">
        <v>195003.89</v>
      </c>
      <c r="L173" s="14">
        <v>6704.69</v>
      </c>
      <c r="M173" s="14">
        <v>855001.25</v>
      </c>
      <c r="N173" s="14">
        <v>74659.74</v>
      </c>
      <c r="O173" s="14">
        <v>507111.27</v>
      </c>
      <c r="P173" s="14">
        <v>1198563.63</v>
      </c>
      <c r="Q173" s="14">
        <v>101237</v>
      </c>
      <c r="R173" s="14">
        <v>230579.94</v>
      </c>
      <c r="S173" s="14">
        <v>116953.04</v>
      </c>
      <c r="T173" s="14"/>
      <c r="U173" s="14">
        <v>141044.24</v>
      </c>
      <c r="V173" s="14">
        <v>68831.02</v>
      </c>
      <c r="W173" s="33">
        <v>9698722.21</v>
      </c>
    </row>
    <row r="174" spans="1:23">
      <c r="A174" s="20" t="s">
        <v>43</v>
      </c>
      <c r="B174" s="12"/>
      <c r="C174" s="25">
        <v>3182202.19</v>
      </c>
      <c r="D174" s="14">
        <v>999063.71</v>
      </c>
      <c r="E174" s="14">
        <v>525326.7</v>
      </c>
      <c r="F174" s="14">
        <v>1489607.5</v>
      </c>
      <c r="G174" s="14">
        <v>13151.95</v>
      </c>
      <c r="H174" s="14">
        <v>27960.48</v>
      </c>
      <c r="I174" s="14"/>
      <c r="J174" s="14">
        <v>-674.7</v>
      </c>
      <c r="K174" s="14">
        <v>196959.99</v>
      </c>
      <c r="L174" s="14">
        <v>12911.78</v>
      </c>
      <c r="M174" s="14">
        <v>867884.57</v>
      </c>
      <c r="N174" s="14">
        <v>69810.49</v>
      </c>
      <c r="O174" s="14">
        <v>497030.32</v>
      </c>
      <c r="P174" s="14">
        <v>1161497.32</v>
      </c>
      <c r="Q174" s="14">
        <v>74420.71</v>
      </c>
      <c r="R174" s="14">
        <v>197814.5</v>
      </c>
      <c r="S174" s="14">
        <v>128879.12</v>
      </c>
      <c r="T174" s="14"/>
      <c r="U174" s="14">
        <v>135029.42</v>
      </c>
      <c r="V174" s="14">
        <v>26302.54</v>
      </c>
      <c r="W174" s="33">
        <v>9605178.59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860720</v>
      </c>
      <c r="D178" s="14">
        <v>290134</v>
      </c>
      <c r="E178" s="14">
        <v>28008</v>
      </c>
      <c r="F178" s="14"/>
      <c r="G178" s="14">
        <v>2712</v>
      </c>
      <c r="H178" s="14">
        <v>12594</v>
      </c>
      <c r="I178" s="14">
        <v>5311</v>
      </c>
      <c r="J178" s="14">
        <v>1455</v>
      </c>
      <c r="K178" s="14">
        <v>96215</v>
      </c>
      <c r="L178" s="14">
        <v>19575</v>
      </c>
      <c r="M178" s="14">
        <v>86736</v>
      </c>
      <c r="N178" s="14">
        <v>44971</v>
      </c>
      <c r="O178" s="14">
        <v>52780</v>
      </c>
      <c r="P178" s="14">
        <v>85696</v>
      </c>
      <c r="Q178" s="14">
        <v>13068</v>
      </c>
      <c r="R178" s="14">
        <v>2288</v>
      </c>
      <c r="S178" s="14">
        <v>2265</v>
      </c>
      <c r="T178" s="14"/>
      <c r="U178" s="14">
        <v>43857</v>
      </c>
      <c r="V178" s="14">
        <v>64358</v>
      </c>
      <c r="W178" s="33">
        <v>1712743</v>
      </c>
    </row>
    <row r="179" spans="1:23">
      <c r="A179" s="20" t="s">
        <v>41</v>
      </c>
      <c r="B179" s="12"/>
      <c r="C179" s="25">
        <v>882095</v>
      </c>
      <c r="D179" s="14">
        <v>291512</v>
      </c>
      <c r="E179" s="14">
        <v>28553</v>
      </c>
      <c r="F179" s="14"/>
      <c r="G179" s="14">
        <v>6040</v>
      </c>
      <c r="H179" s="14">
        <v>12979</v>
      </c>
      <c r="I179" s="14">
        <v>4904</v>
      </c>
      <c r="J179" s="14">
        <v>44</v>
      </c>
      <c r="K179" s="14">
        <v>71419</v>
      </c>
      <c r="L179" s="14">
        <v>7706</v>
      </c>
      <c r="M179" s="14">
        <v>79699</v>
      </c>
      <c r="N179" s="14">
        <v>45801</v>
      </c>
      <c r="O179" s="14">
        <v>52343</v>
      </c>
      <c r="P179" s="14">
        <v>118980</v>
      </c>
      <c r="Q179" s="14">
        <v>10128</v>
      </c>
      <c r="R179" s="14">
        <v>10075</v>
      </c>
      <c r="S179" s="14">
        <v>1305</v>
      </c>
      <c r="T179" s="14"/>
      <c r="U179" s="14">
        <v>36969</v>
      </c>
      <c r="V179" s="14">
        <v>57062</v>
      </c>
      <c r="W179" s="33">
        <v>1717614</v>
      </c>
    </row>
    <row r="180" spans="1:23">
      <c r="A180" s="20" t="s">
        <v>42</v>
      </c>
      <c r="B180" s="12"/>
      <c r="C180" s="25">
        <v>935373</v>
      </c>
      <c r="D180" s="14">
        <v>353641</v>
      </c>
      <c r="E180" s="14">
        <v>28850</v>
      </c>
      <c r="F180" s="14"/>
      <c r="G180" s="14">
        <v>3563</v>
      </c>
      <c r="H180" s="14">
        <v>12613</v>
      </c>
      <c r="I180" s="14">
        <v>3973</v>
      </c>
      <c r="J180" s="14">
        <v>318</v>
      </c>
      <c r="K180" s="14">
        <v>81958</v>
      </c>
      <c r="L180" s="14">
        <v>2760</v>
      </c>
      <c r="M180" s="14">
        <v>90337</v>
      </c>
      <c r="N180" s="14">
        <v>41778</v>
      </c>
      <c r="O180" s="14">
        <v>41864</v>
      </c>
      <c r="P180" s="14">
        <v>95221</v>
      </c>
      <c r="Q180" s="14">
        <v>10285</v>
      </c>
      <c r="R180" s="14">
        <v>6701</v>
      </c>
      <c r="S180" s="14">
        <v>3703</v>
      </c>
      <c r="T180" s="14"/>
      <c r="U180" s="14">
        <v>41324</v>
      </c>
      <c r="V180" s="14">
        <v>60194</v>
      </c>
      <c r="W180" s="33">
        <v>1814456</v>
      </c>
    </row>
    <row r="181" spans="1:23">
      <c r="A181" s="20" t="s">
        <v>43</v>
      </c>
      <c r="B181" s="12"/>
      <c r="C181" s="25">
        <v>919309</v>
      </c>
      <c r="D181" s="14">
        <v>352045</v>
      </c>
      <c r="E181" s="14">
        <v>56937</v>
      </c>
      <c r="F181" s="14"/>
      <c r="G181" s="14">
        <v>4481</v>
      </c>
      <c r="H181" s="14">
        <v>8999</v>
      </c>
      <c r="I181" s="14">
        <v>1950</v>
      </c>
      <c r="J181" s="14">
        <v>6475</v>
      </c>
      <c r="K181" s="14">
        <v>52359</v>
      </c>
      <c r="L181" s="14">
        <v>21218</v>
      </c>
      <c r="M181" s="14">
        <v>73684</v>
      </c>
      <c r="N181" s="14">
        <v>42715</v>
      </c>
      <c r="O181" s="14">
        <v>76275</v>
      </c>
      <c r="P181" s="14">
        <v>93277</v>
      </c>
      <c r="Q181" s="14">
        <v>10385</v>
      </c>
      <c r="R181" s="14">
        <v>5244</v>
      </c>
      <c r="S181" s="14">
        <v>6324</v>
      </c>
      <c r="T181" s="14"/>
      <c r="U181" s="14">
        <v>37872</v>
      </c>
      <c r="V181" s="14">
        <v>43036</v>
      </c>
      <c r="W181" s="33">
        <v>1812585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4285257</v>
      </c>
      <c r="D185" s="14">
        <v>1488106</v>
      </c>
      <c r="E185" s="14">
        <v>1685674</v>
      </c>
      <c r="F185" s="14">
        <v>0</v>
      </c>
      <c r="G185" s="14">
        <v>70512</v>
      </c>
      <c r="H185" s="14">
        <v>68247</v>
      </c>
      <c r="I185" s="14">
        <v>-35112</v>
      </c>
      <c r="J185" s="14">
        <v>2168</v>
      </c>
      <c r="K185" s="14">
        <v>0</v>
      </c>
      <c r="L185" s="14">
        <v>2447516</v>
      </c>
      <c r="M185" s="14">
        <v>0</v>
      </c>
      <c r="N185" s="14">
        <v>1354255</v>
      </c>
      <c r="O185" s="14">
        <v>0</v>
      </c>
      <c r="P185" s="14">
        <v>358278</v>
      </c>
      <c r="Q185" s="14">
        <v>71096</v>
      </c>
      <c r="R185" s="14">
        <v>416878</v>
      </c>
      <c r="S185" s="14">
        <v>377475</v>
      </c>
      <c r="T185" s="14">
        <v>0</v>
      </c>
      <c r="U185" s="14">
        <v>193270</v>
      </c>
      <c r="V185" s="14">
        <v>184450</v>
      </c>
      <c r="W185" s="33">
        <v>12968070</v>
      </c>
    </row>
    <row r="186" spans="1:23">
      <c r="A186" s="20" t="s">
        <v>41</v>
      </c>
      <c r="B186" s="12"/>
      <c r="C186" s="25">
        <v>4666455</v>
      </c>
      <c r="D186" s="14">
        <v>1529394</v>
      </c>
      <c r="E186" s="14">
        <v>1639630</v>
      </c>
      <c r="F186" s="14">
        <v>0</v>
      </c>
      <c r="G186" s="14">
        <v>70512</v>
      </c>
      <c r="H186" s="14">
        <v>88647</v>
      </c>
      <c r="I186" s="14">
        <v>520</v>
      </c>
      <c r="J186" s="14">
        <v>11242</v>
      </c>
      <c r="K186" s="14">
        <v>0</v>
      </c>
      <c r="L186" s="14">
        <v>3412956</v>
      </c>
      <c r="M186" s="14">
        <v>0</v>
      </c>
      <c r="N186" s="14">
        <v>1592156</v>
      </c>
      <c r="O186" s="14">
        <v>0</v>
      </c>
      <c r="P186" s="14">
        <v>409315</v>
      </c>
      <c r="Q186" s="14">
        <v>90049</v>
      </c>
      <c r="R186" s="14">
        <v>506929</v>
      </c>
      <c r="S186" s="14">
        <v>79878</v>
      </c>
      <c r="T186" s="14">
        <v>0</v>
      </c>
      <c r="U186" s="14">
        <v>180718</v>
      </c>
      <c r="V186" s="14">
        <v>320368</v>
      </c>
      <c r="W186" s="33">
        <v>14598769</v>
      </c>
    </row>
    <row r="187" spans="1:23">
      <c r="A187" s="20" t="s">
        <v>42</v>
      </c>
      <c r="B187" s="12"/>
      <c r="C187" s="25">
        <v>5211597</v>
      </c>
      <c r="D187" s="14">
        <v>1650297</v>
      </c>
      <c r="E187" s="14">
        <v>1660243</v>
      </c>
      <c r="F187" s="14">
        <v>0</v>
      </c>
      <c r="G187" s="14">
        <v>71531</v>
      </c>
      <c r="H187" s="14">
        <v>71279</v>
      </c>
      <c r="I187" s="14">
        <v>0</v>
      </c>
      <c r="J187" s="14">
        <v>455</v>
      </c>
      <c r="K187" s="14">
        <v>1473358</v>
      </c>
      <c r="L187" s="14">
        <v>1102851</v>
      </c>
      <c r="M187" s="14">
        <v>0</v>
      </c>
      <c r="N187" s="14">
        <v>1677777</v>
      </c>
      <c r="O187" s="14">
        <v>0</v>
      </c>
      <c r="P187" s="14">
        <v>239068</v>
      </c>
      <c r="Q187" s="14">
        <v>65993</v>
      </c>
      <c r="R187" s="14">
        <v>410077</v>
      </c>
      <c r="S187" s="14">
        <v>0</v>
      </c>
      <c r="T187" s="14">
        <v>0</v>
      </c>
      <c r="U187" s="14">
        <v>199141</v>
      </c>
      <c r="V187" s="14">
        <v>439937</v>
      </c>
      <c r="W187" s="33">
        <v>14273604</v>
      </c>
    </row>
    <row r="188" spans="1:23">
      <c r="A188" s="20" t="s">
        <v>43</v>
      </c>
      <c r="B188" s="12"/>
      <c r="C188" s="25">
        <v>5050725</v>
      </c>
      <c r="D188" s="14">
        <v>2126490</v>
      </c>
      <c r="E188" s="14">
        <v>1634747</v>
      </c>
      <c r="F188" s="14">
        <v>0</v>
      </c>
      <c r="G188" s="14">
        <v>89942</v>
      </c>
      <c r="H188" s="14">
        <v>66643</v>
      </c>
      <c r="I188" s="14">
        <v>0</v>
      </c>
      <c r="J188" s="14">
        <v>13085</v>
      </c>
      <c r="K188" s="14">
        <v>3661365</v>
      </c>
      <c r="L188" s="14">
        <v>360592</v>
      </c>
      <c r="M188" s="14">
        <v>0</v>
      </c>
      <c r="N188" s="14">
        <v>2078288</v>
      </c>
      <c r="O188" s="14">
        <v>0</v>
      </c>
      <c r="P188" s="14">
        <v>379352</v>
      </c>
      <c r="Q188" s="14">
        <v>107344</v>
      </c>
      <c r="R188" s="14">
        <v>479937</v>
      </c>
      <c r="S188" s="14">
        <v>0</v>
      </c>
      <c r="T188" s="14">
        <v>0</v>
      </c>
      <c r="U188" s="14">
        <v>197192</v>
      </c>
      <c r="V188" s="14">
        <v>496529</v>
      </c>
      <c r="W188" s="33">
        <v>16742231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1003645</v>
      </c>
      <c r="D192" s="14">
        <v>337077</v>
      </c>
      <c r="E192" s="14">
        <v>177398</v>
      </c>
      <c r="F192" s="14">
        <v>0</v>
      </c>
      <c r="G192" s="14">
        <v>23348</v>
      </c>
      <c r="H192" s="14">
        <v>0</v>
      </c>
      <c r="I192" s="14">
        <v>0</v>
      </c>
      <c r="J192" s="14">
        <v>9722</v>
      </c>
      <c r="K192" s="14">
        <v>823491</v>
      </c>
      <c r="L192" s="14">
        <v>6537</v>
      </c>
      <c r="M192" s="14">
        <v>79953</v>
      </c>
      <c r="N192" s="14">
        <v>72544</v>
      </c>
      <c r="O192" s="14">
        <v>0</v>
      </c>
      <c r="P192" s="14">
        <v>108217</v>
      </c>
      <c r="Q192" s="14">
        <v>74800</v>
      </c>
      <c r="R192" s="14">
        <v>42883</v>
      </c>
      <c r="S192" s="14">
        <v>0</v>
      </c>
      <c r="T192" s="14">
        <v>0</v>
      </c>
      <c r="U192" s="14">
        <v>46574</v>
      </c>
      <c r="V192" s="14">
        <v>53440</v>
      </c>
      <c r="W192" s="33">
        <v>2859629</v>
      </c>
    </row>
    <row r="193" spans="1:23">
      <c r="A193" s="20" t="s">
        <v>41</v>
      </c>
      <c r="B193" s="12"/>
      <c r="C193" s="25">
        <v>1008392</v>
      </c>
      <c r="D193" s="14">
        <v>430363</v>
      </c>
      <c r="E193" s="14">
        <v>235987</v>
      </c>
      <c r="F193" s="14">
        <v>0</v>
      </c>
      <c r="G193" s="14">
        <v>18336</v>
      </c>
      <c r="H193" s="14">
        <v>0</v>
      </c>
      <c r="I193" s="14">
        <v>0</v>
      </c>
      <c r="J193" s="14">
        <v>8784</v>
      </c>
      <c r="K193" s="14">
        <v>862872</v>
      </c>
      <c r="L193" s="14">
        <v>2189</v>
      </c>
      <c r="M193" s="14">
        <v>96235</v>
      </c>
      <c r="N193" s="14">
        <v>69010</v>
      </c>
      <c r="O193" s="14">
        <v>0</v>
      </c>
      <c r="P193" s="14">
        <v>96569</v>
      </c>
      <c r="Q193" s="14">
        <v>67095</v>
      </c>
      <c r="R193" s="14">
        <v>41771</v>
      </c>
      <c r="S193" s="14">
        <v>0</v>
      </c>
      <c r="T193" s="14">
        <v>0</v>
      </c>
      <c r="U193" s="14">
        <v>47949</v>
      </c>
      <c r="V193" s="14">
        <v>58156</v>
      </c>
      <c r="W193" s="33">
        <v>3043708</v>
      </c>
    </row>
    <row r="194" spans="1:23">
      <c r="A194" s="20" t="s">
        <v>42</v>
      </c>
      <c r="B194" s="12"/>
      <c r="C194" s="25">
        <v>1076754</v>
      </c>
      <c r="D194" s="14">
        <v>428889</v>
      </c>
      <c r="E194" s="14">
        <v>196560</v>
      </c>
      <c r="F194" s="14">
        <v>0</v>
      </c>
      <c r="G194" s="14">
        <v>15949</v>
      </c>
      <c r="H194" s="14">
        <v>0</v>
      </c>
      <c r="I194" s="14">
        <v>0</v>
      </c>
      <c r="J194" s="14">
        <v>12279</v>
      </c>
      <c r="K194" s="14">
        <v>842887</v>
      </c>
      <c r="L194" s="14">
        <v>4558</v>
      </c>
      <c r="M194" s="14">
        <v>84352</v>
      </c>
      <c r="N194" s="14">
        <v>65259</v>
      </c>
      <c r="O194" s="14">
        <v>0</v>
      </c>
      <c r="P194" s="14">
        <v>67943</v>
      </c>
      <c r="Q194" s="14">
        <v>65060</v>
      </c>
      <c r="R194" s="14">
        <v>59459</v>
      </c>
      <c r="S194" s="14">
        <v>0</v>
      </c>
      <c r="T194" s="14">
        <v>0</v>
      </c>
      <c r="U194" s="14">
        <v>46685</v>
      </c>
      <c r="V194" s="14">
        <v>68576</v>
      </c>
      <c r="W194" s="33">
        <v>3035210</v>
      </c>
    </row>
    <row r="195" spans="1:23">
      <c r="A195" s="20" t="s">
        <v>43</v>
      </c>
      <c r="B195" s="12"/>
      <c r="C195" s="25">
        <v>1095287</v>
      </c>
      <c r="D195" s="14">
        <v>367428</v>
      </c>
      <c r="E195" s="14">
        <v>197028</v>
      </c>
      <c r="F195" s="14">
        <v>0</v>
      </c>
      <c r="G195" s="14">
        <v>15950</v>
      </c>
      <c r="H195" s="14">
        <v>0</v>
      </c>
      <c r="I195" s="14">
        <v>0</v>
      </c>
      <c r="J195" s="14">
        <v>4608</v>
      </c>
      <c r="K195" s="14">
        <v>825267</v>
      </c>
      <c r="L195" s="14">
        <v>5985</v>
      </c>
      <c r="M195" s="14">
        <v>89228</v>
      </c>
      <c r="N195" s="14">
        <v>89548</v>
      </c>
      <c r="O195" s="14">
        <v>0</v>
      </c>
      <c r="P195" s="14">
        <v>130239</v>
      </c>
      <c r="Q195" s="14">
        <v>66389</v>
      </c>
      <c r="R195" s="14">
        <v>51892</v>
      </c>
      <c r="S195" s="14">
        <v>0</v>
      </c>
      <c r="T195" s="14">
        <v>0</v>
      </c>
      <c r="U195" s="14">
        <v>48267</v>
      </c>
      <c r="V195" s="14">
        <v>76969</v>
      </c>
      <c r="W195" s="33">
        <v>3064085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3433166</v>
      </c>
      <c r="D199" s="14">
        <v>727302</v>
      </c>
      <c r="E199" s="14">
        <v>278699</v>
      </c>
      <c r="F199" s="14"/>
      <c r="G199" s="14">
        <v>8815</v>
      </c>
      <c r="H199" s="14">
        <v>82952</v>
      </c>
      <c r="I199" s="14"/>
      <c r="J199" s="14">
        <v>16153</v>
      </c>
      <c r="K199" s="14">
        <v>328978</v>
      </c>
      <c r="L199" s="14"/>
      <c r="M199" s="14">
        <v>694387</v>
      </c>
      <c r="N199" s="14">
        <v>98522</v>
      </c>
      <c r="O199" s="14">
        <v>148561</v>
      </c>
      <c r="P199" s="14">
        <v>631708</v>
      </c>
      <c r="Q199" s="14">
        <v>325780</v>
      </c>
      <c r="R199" s="14">
        <v>182719</v>
      </c>
      <c r="S199" s="14">
        <v>147102</v>
      </c>
      <c r="T199" s="14"/>
      <c r="U199" s="14">
        <v>166760</v>
      </c>
      <c r="V199" s="14">
        <v>100488</v>
      </c>
      <c r="W199" s="33">
        <v>7372092</v>
      </c>
    </row>
    <row r="200" spans="1:23">
      <c r="A200" s="20" t="s">
        <v>41</v>
      </c>
      <c r="B200" s="12"/>
      <c r="C200" s="25">
        <v>3469616</v>
      </c>
      <c r="D200" s="14">
        <v>661438</v>
      </c>
      <c r="E200" s="14">
        <v>280186</v>
      </c>
      <c r="F200" s="14"/>
      <c r="G200" s="14">
        <v>10551</v>
      </c>
      <c r="H200" s="14">
        <v>74106</v>
      </c>
      <c r="I200" s="14"/>
      <c r="J200" s="14">
        <v>31156</v>
      </c>
      <c r="K200" s="14">
        <v>323511</v>
      </c>
      <c r="L200" s="14"/>
      <c r="M200" s="14">
        <v>786218</v>
      </c>
      <c r="N200" s="14">
        <v>89128</v>
      </c>
      <c r="O200" s="14">
        <v>155204</v>
      </c>
      <c r="P200" s="14">
        <v>622347</v>
      </c>
      <c r="Q200" s="14">
        <v>305851</v>
      </c>
      <c r="R200" s="14">
        <v>164753</v>
      </c>
      <c r="S200" s="14">
        <v>135057</v>
      </c>
      <c r="T200" s="14"/>
      <c r="U200" s="14">
        <v>177403</v>
      </c>
      <c r="V200" s="14">
        <v>133598</v>
      </c>
      <c r="W200" s="33">
        <v>7420123</v>
      </c>
    </row>
    <row r="201" spans="1:23">
      <c r="A201" s="20" t="s">
        <v>42</v>
      </c>
      <c r="B201" s="12"/>
      <c r="C201" s="25">
        <v>3446135</v>
      </c>
      <c r="D201" s="14">
        <v>670995</v>
      </c>
      <c r="E201" s="14">
        <v>274597</v>
      </c>
      <c r="F201" s="14"/>
      <c r="G201" s="14">
        <v>12758</v>
      </c>
      <c r="H201" s="14">
        <v>104246</v>
      </c>
      <c r="I201" s="14"/>
      <c r="J201" s="14">
        <v>29677</v>
      </c>
      <c r="K201" s="14">
        <v>330104</v>
      </c>
      <c r="L201" s="14"/>
      <c r="M201" s="14">
        <v>654193</v>
      </c>
      <c r="N201" s="14">
        <v>81104</v>
      </c>
      <c r="O201" s="14">
        <v>153283</v>
      </c>
      <c r="P201" s="14">
        <v>610826</v>
      </c>
      <c r="Q201" s="14">
        <v>323294</v>
      </c>
      <c r="R201" s="14">
        <v>152725</v>
      </c>
      <c r="S201" s="14">
        <v>126331</v>
      </c>
      <c r="T201" s="14"/>
      <c r="U201" s="14">
        <v>211973</v>
      </c>
      <c r="V201" s="14">
        <v>126009</v>
      </c>
      <c r="W201" s="33">
        <v>7308250</v>
      </c>
    </row>
    <row r="202" spans="1:23">
      <c r="A202" s="20" t="s">
        <v>43</v>
      </c>
      <c r="B202" s="12"/>
      <c r="C202" s="25">
        <v>3619428</v>
      </c>
      <c r="D202" s="14">
        <v>791058</v>
      </c>
      <c r="E202" s="14">
        <v>269033</v>
      </c>
      <c r="F202" s="14"/>
      <c r="G202" s="14">
        <v>13555</v>
      </c>
      <c r="H202" s="14">
        <v>102938</v>
      </c>
      <c r="I202" s="14"/>
      <c r="J202" s="14">
        <v>35214</v>
      </c>
      <c r="K202" s="14">
        <v>251253</v>
      </c>
      <c r="L202" s="14"/>
      <c r="M202" s="14">
        <v>796684</v>
      </c>
      <c r="N202" s="14">
        <v>99302</v>
      </c>
      <c r="O202" s="14">
        <v>159151</v>
      </c>
      <c r="P202" s="14">
        <v>803305</v>
      </c>
      <c r="Q202" s="14">
        <v>317936</v>
      </c>
      <c r="R202" s="14">
        <v>160342</v>
      </c>
      <c r="S202" s="14">
        <v>147908</v>
      </c>
      <c r="T202" s="14"/>
      <c r="U202" s="14">
        <v>174621</v>
      </c>
      <c r="V202" s="14">
        <v>122184</v>
      </c>
      <c r="W202" s="33">
        <v>7863912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1879044</v>
      </c>
      <c r="D206" s="14">
        <v>757992</v>
      </c>
      <c r="E206" s="14">
        <v>109766</v>
      </c>
      <c r="F206" s="14">
        <v>0</v>
      </c>
      <c r="G206" s="14">
        <v>57954</v>
      </c>
      <c r="H206" s="14">
        <v>35791</v>
      </c>
      <c r="I206" s="14">
        <v>0</v>
      </c>
      <c r="J206" s="14">
        <v>4920</v>
      </c>
      <c r="K206" s="14">
        <v>109220</v>
      </c>
      <c r="L206" s="14">
        <v>226521</v>
      </c>
      <c r="M206" s="14">
        <v>142992</v>
      </c>
      <c r="N206" s="14">
        <v>101476</v>
      </c>
      <c r="O206" s="14">
        <v>51261</v>
      </c>
      <c r="P206" s="14">
        <v>136771</v>
      </c>
      <c r="Q206" s="14">
        <v>73727</v>
      </c>
      <c r="R206" s="14">
        <v>37667</v>
      </c>
      <c r="S206" s="14">
        <v>17926</v>
      </c>
      <c r="T206" s="14">
        <v>0</v>
      </c>
      <c r="U206" s="14">
        <v>53876</v>
      </c>
      <c r="V206" s="14">
        <v>73454</v>
      </c>
      <c r="W206" s="33">
        <v>3870358</v>
      </c>
    </row>
    <row r="207" spans="1:23">
      <c r="A207" s="20" t="s">
        <v>41</v>
      </c>
      <c r="B207" s="12"/>
      <c r="C207" s="25">
        <v>1787698</v>
      </c>
      <c r="D207" s="14">
        <v>669294</v>
      </c>
      <c r="E207" s="14">
        <v>108509</v>
      </c>
      <c r="F207" s="14">
        <v>0</v>
      </c>
      <c r="G207" s="14">
        <v>52054</v>
      </c>
      <c r="H207" s="14">
        <v>25826</v>
      </c>
      <c r="I207" s="14">
        <v>0</v>
      </c>
      <c r="J207" s="14">
        <v>11087</v>
      </c>
      <c r="K207" s="14">
        <v>138670</v>
      </c>
      <c r="L207" s="14">
        <v>190516</v>
      </c>
      <c r="M207" s="14">
        <v>158832</v>
      </c>
      <c r="N207" s="14">
        <v>92375</v>
      </c>
      <c r="O207" s="14">
        <v>45249</v>
      </c>
      <c r="P207" s="14">
        <v>163082</v>
      </c>
      <c r="Q207" s="14">
        <v>70948</v>
      </c>
      <c r="R207" s="14">
        <v>30188</v>
      </c>
      <c r="S207" s="14">
        <v>27023</v>
      </c>
      <c r="T207" s="14">
        <v>0</v>
      </c>
      <c r="U207" s="14">
        <v>39971</v>
      </c>
      <c r="V207" s="14">
        <v>87346</v>
      </c>
      <c r="W207" s="33">
        <v>3698668</v>
      </c>
    </row>
    <row r="208" spans="1:23">
      <c r="A208" s="20" t="s">
        <v>42</v>
      </c>
      <c r="B208" s="12"/>
      <c r="C208" s="25">
        <v>1756973</v>
      </c>
      <c r="D208" s="14">
        <v>759830</v>
      </c>
      <c r="E208" s="14">
        <v>119999</v>
      </c>
      <c r="F208" s="14">
        <v>0</v>
      </c>
      <c r="G208" s="14">
        <v>36916</v>
      </c>
      <c r="H208" s="14">
        <v>27316</v>
      </c>
      <c r="I208" s="14">
        <v>0</v>
      </c>
      <c r="J208" s="14">
        <v>7667</v>
      </c>
      <c r="K208" s="14">
        <v>100309</v>
      </c>
      <c r="L208" s="14">
        <v>259522</v>
      </c>
      <c r="M208" s="14">
        <v>160029</v>
      </c>
      <c r="N208" s="14">
        <v>108328</v>
      </c>
      <c r="O208" s="14">
        <v>34309</v>
      </c>
      <c r="P208" s="14">
        <v>192864</v>
      </c>
      <c r="Q208" s="14">
        <v>74219</v>
      </c>
      <c r="R208" s="14">
        <v>17593</v>
      </c>
      <c r="S208" s="14">
        <v>14663</v>
      </c>
      <c r="T208" s="14">
        <v>0</v>
      </c>
      <c r="U208" s="14">
        <v>41150</v>
      </c>
      <c r="V208" s="14">
        <v>41252</v>
      </c>
      <c r="W208" s="33">
        <v>3752939</v>
      </c>
    </row>
    <row r="209" spans="1:23">
      <c r="A209" s="20" t="s">
        <v>43</v>
      </c>
      <c r="B209" s="12"/>
      <c r="C209" s="25">
        <v>1956437</v>
      </c>
      <c r="D209" s="14">
        <v>743108</v>
      </c>
      <c r="E209" s="14">
        <v>120000</v>
      </c>
      <c r="F209" s="14">
        <v>0</v>
      </c>
      <c r="G209" s="14">
        <v>35213</v>
      </c>
      <c r="H209" s="14">
        <v>43051</v>
      </c>
      <c r="I209" s="14">
        <v>0</v>
      </c>
      <c r="J209" s="14">
        <v>9849</v>
      </c>
      <c r="K209" s="14">
        <v>123219</v>
      </c>
      <c r="L209" s="14">
        <v>197264</v>
      </c>
      <c r="M209" s="14">
        <v>217977</v>
      </c>
      <c r="N209" s="14">
        <v>103280</v>
      </c>
      <c r="O209" s="14">
        <v>59395</v>
      </c>
      <c r="P209" s="14">
        <v>178356</v>
      </c>
      <c r="Q209" s="14">
        <v>83256</v>
      </c>
      <c r="R209" s="14">
        <v>16959</v>
      </c>
      <c r="S209" s="14">
        <v>22473</v>
      </c>
      <c r="T209" s="14">
        <v>0</v>
      </c>
      <c r="U209" s="14">
        <v>53390</v>
      </c>
      <c r="V209" s="14">
        <v>68295</v>
      </c>
      <c r="W209" s="33">
        <v>4031522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5353325</v>
      </c>
      <c r="D213" s="14">
        <v>1163285</v>
      </c>
      <c r="E213" s="14">
        <v>117000</v>
      </c>
      <c r="F213" s="14">
        <v>619983</v>
      </c>
      <c r="G213" s="14">
        <v>17158</v>
      </c>
      <c r="H213" s="14">
        <v>416722</v>
      </c>
      <c r="I213" s="14"/>
      <c r="J213" s="14">
        <v>40480</v>
      </c>
      <c r="K213" s="14">
        <v>672191</v>
      </c>
      <c r="L213" s="14">
        <v>97812</v>
      </c>
      <c r="M213" s="14">
        <v>1780270</v>
      </c>
      <c r="N213" s="14">
        <v>289917</v>
      </c>
      <c r="O213" s="14">
        <v>1115519</v>
      </c>
      <c r="P213" s="14">
        <v>121902</v>
      </c>
      <c r="Q213" s="14">
        <v>173837</v>
      </c>
      <c r="R213" s="14">
        <v>435092</v>
      </c>
      <c r="S213" s="14">
        <v>173699</v>
      </c>
      <c r="T213" s="14">
        <v>2308802</v>
      </c>
      <c r="U213" s="14">
        <v>260348</v>
      </c>
      <c r="V213" s="14">
        <v>264883</v>
      </c>
      <c r="W213" s="33">
        <v>15422225</v>
      </c>
    </row>
    <row r="214" spans="1:23">
      <c r="A214" s="20" t="s">
        <v>41</v>
      </c>
      <c r="B214" s="12"/>
      <c r="C214" s="25">
        <v>5410286</v>
      </c>
      <c r="D214" s="14">
        <v>1100028</v>
      </c>
      <c r="E214" s="14">
        <v>117000</v>
      </c>
      <c r="F214" s="14">
        <v>619983</v>
      </c>
      <c r="G214" s="14">
        <v>16457</v>
      </c>
      <c r="H214" s="14">
        <v>429146</v>
      </c>
      <c r="I214" s="14"/>
      <c r="J214" s="14">
        <v>35193</v>
      </c>
      <c r="K214" s="14">
        <v>721364</v>
      </c>
      <c r="L214" s="14">
        <v>99243</v>
      </c>
      <c r="M214" s="14">
        <v>1708365</v>
      </c>
      <c r="N214" s="14">
        <v>237141</v>
      </c>
      <c r="O214" s="14">
        <v>1155093</v>
      </c>
      <c r="P214" s="14">
        <v>91143</v>
      </c>
      <c r="Q214" s="14">
        <v>146593</v>
      </c>
      <c r="R214" s="14">
        <v>446751</v>
      </c>
      <c r="S214" s="14">
        <v>139243</v>
      </c>
      <c r="T214" s="14">
        <v>2488805</v>
      </c>
      <c r="U214" s="14">
        <v>245896</v>
      </c>
      <c r="V214" s="14">
        <v>382270</v>
      </c>
      <c r="W214" s="33">
        <v>15590000</v>
      </c>
    </row>
    <row r="215" spans="1:23">
      <c r="A215" s="20" t="s">
        <v>42</v>
      </c>
      <c r="B215" s="12"/>
      <c r="C215" s="25">
        <v>5427824</v>
      </c>
      <c r="D215" s="14">
        <v>1356188</v>
      </c>
      <c r="E215" s="14">
        <v>117000</v>
      </c>
      <c r="F215" s="14">
        <v>619983</v>
      </c>
      <c r="G215" s="14">
        <v>16742</v>
      </c>
      <c r="H215" s="14">
        <v>324561</v>
      </c>
      <c r="I215" s="14">
        <v>0</v>
      </c>
      <c r="J215" s="14">
        <v>47738</v>
      </c>
      <c r="K215" s="14">
        <v>685280</v>
      </c>
      <c r="L215" s="14">
        <v>69910</v>
      </c>
      <c r="M215" s="14">
        <v>1675167</v>
      </c>
      <c r="N215" s="14">
        <v>277214</v>
      </c>
      <c r="O215" s="14">
        <v>1171243</v>
      </c>
      <c r="P215" s="14">
        <v>106031</v>
      </c>
      <c r="Q215" s="14">
        <v>123448</v>
      </c>
      <c r="R215" s="14">
        <v>406866</v>
      </c>
      <c r="S215" s="14">
        <v>172129</v>
      </c>
      <c r="T215" s="14">
        <v>2436083</v>
      </c>
      <c r="U215" s="14">
        <v>348875</v>
      </c>
      <c r="V215" s="14">
        <v>257122</v>
      </c>
      <c r="W215" s="33">
        <v>15639404</v>
      </c>
    </row>
    <row r="216" spans="1:23">
      <c r="A216" s="20" t="s">
        <v>43</v>
      </c>
      <c r="B216" s="12"/>
      <c r="C216" s="25">
        <v>5571268</v>
      </c>
      <c r="D216" s="14">
        <v>1570513</v>
      </c>
      <c r="E216" s="14">
        <v>3445577</v>
      </c>
      <c r="F216" s="14">
        <v>535191</v>
      </c>
      <c r="G216" s="14">
        <v>16532</v>
      </c>
      <c r="H216" s="14">
        <v>428812</v>
      </c>
      <c r="I216" s="14">
        <v>0</v>
      </c>
      <c r="J216" s="14">
        <v>44624</v>
      </c>
      <c r="K216" s="14">
        <v>838597</v>
      </c>
      <c r="L216" s="14">
        <v>116297</v>
      </c>
      <c r="M216" s="14">
        <v>1623589</v>
      </c>
      <c r="N216" s="14">
        <v>334403</v>
      </c>
      <c r="O216" s="14">
        <v>1116646</v>
      </c>
      <c r="P216" s="14">
        <v>122816</v>
      </c>
      <c r="Q216" s="14">
        <v>153495</v>
      </c>
      <c r="R216" s="14">
        <v>510681</v>
      </c>
      <c r="S216" s="14">
        <v>146738</v>
      </c>
      <c r="T216" s="14">
        <v>1439069</v>
      </c>
      <c r="U216" s="14">
        <v>280622</v>
      </c>
      <c r="V216" s="14">
        <v>367615</v>
      </c>
      <c r="W216" s="33">
        <v>18663085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1115428.46</v>
      </c>
      <c r="D220" s="14">
        <v>519761.44</v>
      </c>
      <c r="E220" s="14">
        <v>137499.99</v>
      </c>
      <c r="F220" s="14"/>
      <c r="G220" s="14">
        <v>5658.65</v>
      </c>
      <c r="H220" s="14">
        <v>23679.58</v>
      </c>
      <c r="I220" s="14">
        <v>30128.03</v>
      </c>
      <c r="J220" s="14">
        <v>3481.64</v>
      </c>
      <c r="K220" s="14">
        <v>186988.36</v>
      </c>
      <c r="L220" s="14">
        <v>87741.12</v>
      </c>
      <c r="M220" s="14">
        <v>131135.44</v>
      </c>
      <c r="N220" s="14">
        <v>90664.8</v>
      </c>
      <c r="O220" s="14">
        <v>55338.6</v>
      </c>
      <c r="P220" s="14">
        <v>75599.74</v>
      </c>
      <c r="Q220" s="14">
        <v>3964.88</v>
      </c>
      <c r="R220" s="14">
        <v>59221.27</v>
      </c>
      <c r="S220" s="14">
        <v>13042.99</v>
      </c>
      <c r="T220" s="14"/>
      <c r="U220" s="14">
        <v>40976.76</v>
      </c>
      <c r="V220" s="14">
        <v>45168.72</v>
      </c>
      <c r="W220" s="33">
        <v>2625480.47</v>
      </c>
    </row>
    <row r="221" spans="1:23">
      <c r="A221" s="20" t="s">
        <v>41</v>
      </c>
      <c r="B221" s="12"/>
      <c r="C221" s="25">
        <v>1112327</v>
      </c>
      <c r="D221" s="14">
        <v>395435</v>
      </c>
      <c r="E221" s="14">
        <v>144704</v>
      </c>
      <c r="F221" s="14"/>
      <c r="G221" s="14">
        <v>4267</v>
      </c>
      <c r="H221" s="14">
        <v>7638</v>
      </c>
      <c r="I221" s="14">
        <v>122287</v>
      </c>
      <c r="J221" s="14">
        <v>3842</v>
      </c>
      <c r="K221" s="14">
        <v>76704</v>
      </c>
      <c r="L221" s="14">
        <v>9651</v>
      </c>
      <c r="M221" s="14">
        <v>100246</v>
      </c>
      <c r="N221" s="14">
        <v>65752</v>
      </c>
      <c r="O221" s="14">
        <v>44370</v>
      </c>
      <c r="P221" s="14">
        <v>66461</v>
      </c>
      <c r="Q221" s="14">
        <v>4337</v>
      </c>
      <c r="R221" s="14">
        <v>45526</v>
      </c>
      <c r="S221" s="14">
        <v>-3579</v>
      </c>
      <c r="T221" s="14"/>
      <c r="U221" s="14">
        <v>34516</v>
      </c>
      <c r="V221" s="14">
        <v>84889</v>
      </c>
      <c r="W221" s="33">
        <v>2319373</v>
      </c>
    </row>
    <row r="222" spans="1:23">
      <c r="A222" s="20" t="s">
        <v>42</v>
      </c>
      <c r="B222" s="12"/>
      <c r="C222" s="25">
        <v>1195657</v>
      </c>
      <c r="D222" s="14">
        <v>541005</v>
      </c>
      <c r="E222" s="14">
        <v>255935</v>
      </c>
      <c r="F222" s="14"/>
      <c r="G222" s="14">
        <v>286</v>
      </c>
      <c r="H222" s="14">
        <v>29255</v>
      </c>
      <c r="I222" s="14">
        <v>46677</v>
      </c>
      <c r="J222" s="14">
        <v>552</v>
      </c>
      <c r="K222" s="14">
        <v>193197</v>
      </c>
      <c r="L222" s="14">
        <v>39087</v>
      </c>
      <c r="M222" s="14">
        <v>132277</v>
      </c>
      <c r="N222" s="14">
        <v>58453</v>
      </c>
      <c r="O222" s="14">
        <v>65525</v>
      </c>
      <c r="P222" s="14">
        <v>60342</v>
      </c>
      <c r="Q222" s="14">
        <v>3979</v>
      </c>
      <c r="R222" s="14">
        <v>37788</v>
      </c>
      <c r="S222" s="14">
        <v>5745</v>
      </c>
      <c r="T222" s="14"/>
      <c r="U222" s="14">
        <v>37331</v>
      </c>
      <c r="V222" s="14">
        <v>34935</v>
      </c>
      <c r="W222" s="33">
        <v>2738026</v>
      </c>
    </row>
    <row r="223" spans="1:23">
      <c r="A223" s="20" t="s">
        <v>43</v>
      </c>
      <c r="B223" s="12"/>
      <c r="C223" s="25">
        <v>1255034</v>
      </c>
      <c r="D223" s="14">
        <v>518708</v>
      </c>
      <c r="E223" s="14">
        <v>255708</v>
      </c>
      <c r="F223" s="14"/>
      <c r="G223" s="14"/>
      <c r="H223" s="14">
        <v>22161</v>
      </c>
      <c r="I223" s="14">
        <v>53904</v>
      </c>
      <c r="J223" s="14">
        <v>1890</v>
      </c>
      <c r="K223" s="14">
        <v>160326</v>
      </c>
      <c r="L223" s="14">
        <v>14385</v>
      </c>
      <c r="M223" s="14">
        <v>119371</v>
      </c>
      <c r="N223" s="14">
        <v>71376</v>
      </c>
      <c r="O223" s="14">
        <v>62633</v>
      </c>
      <c r="P223" s="14">
        <v>61318</v>
      </c>
      <c r="Q223" s="14">
        <v>4413</v>
      </c>
      <c r="R223" s="14">
        <v>44210</v>
      </c>
      <c r="S223" s="14">
        <v>4096</v>
      </c>
      <c r="T223" s="14"/>
      <c r="U223" s="14">
        <v>36126</v>
      </c>
      <c r="V223" s="14">
        <v>36112</v>
      </c>
      <c r="W223" s="33">
        <v>2721771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2000600.05</v>
      </c>
      <c r="D227" s="14">
        <v>331844.44</v>
      </c>
      <c r="E227" s="14">
        <v>35872.7</v>
      </c>
      <c r="F227" s="14"/>
      <c r="G227" s="14">
        <v>1264.25</v>
      </c>
      <c r="H227" s="14">
        <v>31730.96</v>
      </c>
      <c r="I227" s="14">
        <v>2945.28</v>
      </c>
      <c r="J227" s="14">
        <v>603.25</v>
      </c>
      <c r="K227" s="14">
        <v>310605</v>
      </c>
      <c r="L227" s="14">
        <v>4690.5</v>
      </c>
      <c r="M227" s="14">
        <v>40281.97</v>
      </c>
      <c r="N227" s="14">
        <v>157916.75</v>
      </c>
      <c r="O227" s="14">
        <v>124251.4</v>
      </c>
      <c r="P227" s="14">
        <v>156098.16</v>
      </c>
      <c r="Q227" s="14">
        <v>1661.58</v>
      </c>
      <c r="R227" s="14">
        <v>40232.17</v>
      </c>
      <c r="S227" s="14">
        <v>9235.75</v>
      </c>
      <c r="T227" s="14"/>
      <c r="U227" s="14">
        <v>62971.05</v>
      </c>
      <c r="V227" s="14">
        <v>41196.96</v>
      </c>
      <c r="W227" s="33">
        <v>3354002.22</v>
      </c>
    </row>
    <row r="228" spans="1:23">
      <c r="A228" s="20" t="s">
        <v>41</v>
      </c>
      <c r="B228" s="12"/>
      <c r="C228" s="25">
        <v>1997565.5</v>
      </c>
      <c r="D228" s="14">
        <v>378691.21</v>
      </c>
      <c r="E228" s="14">
        <v>41006.59</v>
      </c>
      <c r="F228" s="14"/>
      <c r="G228" s="14">
        <v>5690.89</v>
      </c>
      <c r="H228" s="14">
        <v>30863.93</v>
      </c>
      <c r="I228" s="14">
        <v>2164.31</v>
      </c>
      <c r="J228" s="14">
        <v>2776.47</v>
      </c>
      <c r="K228" s="14">
        <v>308030</v>
      </c>
      <c r="L228" s="14">
        <v>32439.33</v>
      </c>
      <c r="M228" s="14">
        <v>48464.08</v>
      </c>
      <c r="N228" s="14">
        <v>170011.69</v>
      </c>
      <c r="O228" s="14">
        <v>101706.64</v>
      </c>
      <c r="P228" s="14">
        <v>170354.12</v>
      </c>
      <c r="Q228" s="14">
        <v>1661.58</v>
      </c>
      <c r="R228" s="14">
        <v>33119.72</v>
      </c>
      <c r="S228" s="14">
        <v>10215.85</v>
      </c>
      <c r="T228" s="14"/>
      <c r="U228" s="14">
        <v>57892.71</v>
      </c>
      <c r="V228" s="14">
        <v>39406.91</v>
      </c>
      <c r="W228" s="33">
        <v>3432061.53</v>
      </c>
    </row>
    <row r="229" spans="1:23">
      <c r="A229" s="20" t="s">
        <v>42</v>
      </c>
      <c r="B229" s="12"/>
      <c r="C229" s="25">
        <v>2057827.58</v>
      </c>
      <c r="D229" s="14">
        <v>309181.8</v>
      </c>
      <c r="E229" s="14">
        <v>41184.7</v>
      </c>
      <c r="F229" s="14"/>
      <c r="G229" s="14">
        <v>1264.29</v>
      </c>
      <c r="H229" s="14">
        <v>21333.42</v>
      </c>
      <c r="I229" s="14">
        <v>2502.54</v>
      </c>
      <c r="J229" s="14">
        <v>1030.29</v>
      </c>
      <c r="K229" s="14">
        <v>331550</v>
      </c>
      <c r="L229" s="14">
        <v>3250</v>
      </c>
      <c r="M229" s="14">
        <v>56776.99</v>
      </c>
      <c r="N229" s="14">
        <v>156615.61</v>
      </c>
      <c r="O229" s="14">
        <v>122485.27</v>
      </c>
      <c r="P229" s="14">
        <v>169151.65</v>
      </c>
      <c r="Q229" s="14">
        <v>1661.58</v>
      </c>
      <c r="R229" s="14">
        <v>43466.51</v>
      </c>
      <c r="S229" s="14">
        <v>10625.34</v>
      </c>
      <c r="T229" s="14"/>
      <c r="U229" s="14">
        <v>53491.28</v>
      </c>
      <c r="V229" s="14">
        <v>42414.96</v>
      </c>
      <c r="W229" s="33">
        <v>3425813.81</v>
      </c>
    </row>
    <row r="230" spans="1:23">
      <c r="A230" s="20" t="s">
        <v>43</v>
      </c>
      <c r="B230" s="12"/>
      <c r="C230" s="25">
        <v>2087390.55</v>
      </c>
      <c r="D230" s="14">
        <v>294633.9</v>
      </c>
      <c r="E230" s="14">
        <v>42064.79</v>
      </c>
      <c r="F230" s="14"/>
      <c r="G230" s="14">
        <v>1263.01</v>
      </c>
      <c r="H230" s="14">
        <v>30851.5</v>
      </c>
      <c r="I230" s="14">
        <v>2340.44</v>
      </c>
      <c r="J230" s="14">
        <v>152.88</v>
      </c>
      <c r="K230" s="14">
        <v>270817.5</v>
      </c>
      <c r="L230" s="14">
        <v>37996.32</v>
      </c>
      <c r="M230" s="14">
        <v>50657.69</v>
      </c>
      <c r="N230" s="14">
        <v>164769.46</v>
      </c>
      <c r="O230" s="14">
        <v>120347.63</v>
      </c>
      <c r="P230" s="14">
        <v>155902.05</v>
      </c>
      <c r="Q230" s="14">
        <v>1661.58</v>
      </c>
      <c r="R230" s="14">
        <v>34836.41</v>
      </c>
      <c r="S230" s="14">
        <v>8071.72</v>
      </c>
      <c r="T230" s="14"/>
      <c r="U230" s="14">
        <v>63046.19</v>
      </c>
      <c r="V230" s="14">
        <v>39078.1</v>
      </c>
      <c r="W230" s="33">
        <v>3405881.72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19" t="s">
        <v>81</v>
      </c>
      <c r="B233" s="12"/>
      <c r="C233" s="24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32"/>
    </row>
    <row r="234" spans="1:23">
      <c r="A234" s="20" t="s">
        <v>40</v>
      </c>
      <c r="B234" s="12"/>
      <c r="C234" s="25">
        <v>3452858</v>
      </c>
      <c r="D234" s="14">
        <v>759731</v>
      </c>
      <c r="E234" s="14"/>
      <c r="F234" s="14"/>
      <c r="G234" s="14">
        <v>73971</v>
      </c>
      <c r="H234" s="14">
        <v>30000</v>
      </c>
      <c r="I234" s="14"/>
      <c r="J234" s="14">
        <v>7615</v>
      </c>
      <c r="K234" s="14">
        <v>973263</v>
      </c>
      <c r="L234" s="14"/>
      <c r="M234" s="14">
        <v>641481</v>
      </c>
      <c r="N234" s="14"/>
      <c r="O234" s="14"/>
      <c r="P234" s="14"/>
      <c r="Q234" s="14">
        <v>59809</v>
      </c>
      <c r="R234" s="14">
        <v>49220</v>
      </c>
      <c r="S234" s="14"/>
      <c r="T234" s="14"/>
      <c r="U234" s="14">
        <v>115620</v>
      </c>
      <c r="V234" s="14">
        <v>232880</v>
      </c>
      <c r="W234" s="33">
        <v>6396448</v>
      </c>
    </row>
    <row r="235" spans="1:23">
      <c r="A235" s="20" t="s">
        <v>41</v>
      </c>
      <c r="B235" s="12"/>
      <c r="C235" s="25">
        <v>3617710</v>
      </c>
      <c r="D235" s="14">
        <v>882074</v>
      </c>
      <c r="E235" s="14"/>
      <c r="F235" s="14"/>
      <c r="G235" s="14">
        <v>48612</v>
      </c>
      <c r="H235" s="14">
        <v>30000</v>
      </c>
      <c r="I235" s="14"/>
      <c r="J235" s="14">
        <v>8550</v>
      </c>
      <c r="K235" s="14">
        <v>998450</v>
      </c>
      <c r="L235" s="14"/>
      <c r="M235" s="14">
        <v>824638</v>
      </c>
      <c r="N235" s="14"/>
      <c r="O235" s="14"/>
      <c r="P235" s="14"/>
      <c r="Q235" s="14">
        <v>78632</v>
      </c>
      <c r="R235" s="14">
        <v>172419</v>
      </c>
      <c r="S235" s="14"/>
      <c r="T235" s="14"/>
      <c r="U235" s="14">
        <v>89655</v>
      </c>
      <c r="V235" s="14">
        <v>329902</v>
      </c>
      <c r="W235" s="33">
        <v>7080642</v>
      </c>
    </row>
    <row r="236" spans="1:23">
      <c r="A236" s="20" t="s">
        <v>42</v>
      </c>
      <c r="B236" s="12"/>
      <c r="C236" s="25">
        <v>3589889</v>
      </c>
      <c r="D236" s="14">
        <v>916595</v>
      </c>
      <c r="E236" s="14"/>
      <c r="F236" s="14"/>
      <c r="G236" s="14">
        <v>49000</v>
      </c>
      <c r="H236" s="14">
        <v>30020</v>
      </c>
      <c r="I236" s="14"/>
      <c r="J236" s="14">
        <v>4875</v>
      </c>
      <c r="K236" s="14">
        <v>1097003</v>
      </c>
      <c r="L236" s="14"/>
      <c r="M236" s="14">
        <v>1033751</v>
      </c>
      <c r="N236" s="14"/>
      <c r="O236" s="14"/>
      <c r="P236" s="14"/>
      <c r="Q236" s="14">
        <v>50863</v>
      </c>
      <c r="R236" s="14">
        <v>142005</v>
      </c>
      <c r="S236" s="14"/>
      <c r="T236" s="14"/>
      <c r="U236" s="14">
        <v>62780</v>
      </c>
      <c r="V236" s="14">
        <v>368790</v>
      </c>
      <c r="W236" s="33">
        <v>7345571</v>
      </c>
    </row>
    <row r="237" spans="1:23">
      <c r="A237" s="20" t="s">
        <v>43</v>
      </c>
      <c r="B237" s="12"/>
      <c r="C237" s="25">
        <v>3547857</v>
      </c>
      <c r="D237" s="14">
        <v>891983</v>
      </c>
      <c r="E237" s="14"/>
      <c r="F237" s="14"/>
      <c r="G237" s="14">
        <v>85890</v>
      </c>
      <c r="H237" s="14">
        <v>29000</v>
      </c>
      <c r="I237" s="14"/>
      <c r="J237" s="14">
        <v>1963</v>
      </c>
      <c r="K237" s="14">
        <v>1248416</v>
      </c>
      <c r="L237" s="14"/>
      <c r="M237" s="14">
        <v>831783</v>
      </c>
      <c r="N237" s="14"/>
      <c r="O237" s="14"/>
      <c r="P237" s="14"/>
      <c r="Q237" s="14">
        <v>47438</v>
      </c>
      <c r="R237" s="14">
        <v>89375</v>
      </c>
      <c r="S237" s="14"/>
      <c r="T237" s="14"/>
      <c r="U237" s="14">
        <v>92786</v>
      </c>
      <c r="V237" s="14">
        <v>353491</v>
      </c>
      <c r="W237" s="33">
        <v>7219982</v>
      </c>
    </row>
    <row r="238" spans="1:23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15" t="str">
        <f>SUM(I234:I237)</f>
        <v>0</v>
      </c>
      <c r="J238" s="15" t="str">
        <f>SUM(J234:J237)</f>
        <v>0</v>
      </c>
      <c r="K238" s="15" t="str">
        <f>SUM(K234:K237)</f>
        <v>0</v>
      </c>
      <c r="L238" s="15" t="str">
        <f>SUM(L234:L237)</f>
        <v>0</v>
      </c>
      <c r="M238" s="15" t="str">
        <f>SUM(M234:M237)</f>
        <v>0</v>
      </c>
      <c r="N238" s="15" t="str">
        <f>SUM(N234:N237)</f>
        <v>0</v>
      </c>
      <c r="O238" s="15" t="str">
        <f>SUM(O234:O237)</f>
        <v>0</v>
      </c>
      <c r="P238" s="15" t="str">
        <f>SUM(P234:P237)</f>
        <v>0</v>
      </c>
      <c r="Q238" s="15" t="str">
        <f>SUM(Q234:Q237)</f>
        <v>0</v>
      </c>
      <c r="R238" s="15" t="str">
        <f>SUM(R234:R237)</f>
        <v>0</v>
      </c>
      <c r="S238" s="15" t="str">
        <f>SUM(S234:S237)</f>
        <v>0</v>
      </c>
      <c r="T238" s="15" t="str">
        <f>SUM(T234:T237)</f>
        <v>0</v>
      </c>
      <c r="U238" s="15" t="str">
        <f>SUM(U234:U237)</f>
        <v>0</v>
      </c>
      <c r="V238" s="15" t="str">
        <f>SUM(V234:V237)</f>
        <v>0</v>
      </c>
      <c r="W238" s="34" t="str">
        <f>SUM(W234:W237)</f>
        <v>0</v>
      </c>
    </row>
    <row r="239" spans="1:23">
      <c r="A239" s="18"/>
      <c r="B239" s="12"/>
      <c r="C239" s="24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32"/>
    </row>
    <row r="240" spans="1:23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16" t="str">
        <f>I147+I154+I161+I168+I175+I182+I189+I196+I203+I210+I217+I224+I231+I238</f>
        <v>0</v>
      </c>
      <c r="J240" s="16" t="str">
        <f>J147+J154+J161+J168+J175+J182+J189+J196+J203+J210+J217+J224+J231+J238</f>
        <v>0</v>
      </c>
      <c r="K240" s="16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16" t="str">
        <f>P147+P154+P161+P168+P175+P182+P189+P196+P203+P210+P217+P224+P231+P238</f>
        <v>0</v>
      </c>
      <c r="Q240" s="16" t="str">
        <f>Q147+Q154+Q161+Q168+Q175+Q182+Q189+Q196+Q203+Q210+Q217+Q224+Q231+Q238</f>
        <v>0</v>
      </c>
      <c r="R240" s="16" t="str">
        <f>R147+R154+R161+R168+R175+R182+R189+R196+R203+R210+R217+R224+R231+R238</f>
        <v>0</v>
      </c>
      <c r="S240" s="16" t="str">
        <f>S147+S154+S161+S168+S175+S182+S189+S196+S203+S210+S217+S224+S231+S238</f>
        <v>0</v>
      </c>
      <c r="T240" s="16" t="str">
        <f>T147+T154+T161+T168+T175+T182+T189+T196+T203+T210+T217+T224+T231+T238</f>
        <v>0</v>
      </c>
      <c r="U240" s="16" t="str">
        <f>U147+U154+U161+U168+U175+U182+U189+U196+U203+U210+U217+U224+U231+U238</f>
        <v>0</v>
      </c>
      <c r="V240" s="16" t="str">
        <f>V147+V154+V161+V168+V175+V182+V189+V196+V203+V210+V217+V224+V231+V238</f>
        <v>0</v>
      </c>
      <c r="W240" s="35" t="str">
        <f>W147+W154+W161+W168+W175+W182+W189+W196+W203+W210+W217+W224+W231+W238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869793</v>
      </c>
      <c r="D243" s="14">
        <v>206161</v>
      </c>
      <c r="E243" s="14">
        <v>48729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49500</v>
      </c>
      <c r="L243" s="14">
        <v>0</v>
      </c>
      <c r="M243" s="14">
        <v>284105</v>
      </c>
      <c r="N243" s="14">
        <v>22365</v>
      </c>
      <c r="O243" s="14">
        <v>519159</v>
      </c>
      <c r="P243" s="14">
        <v>0</v>
      </c>
      <c r="Q243" s="14">
        <v>361119</v>
      </c>
      <c r="R243" s="14">
        <v>0</v>
      </c>
      <c r="S243" s="14">
        <v>2224</v>
      </c>
      <c r="T243" s="14">
        <v>0</v>
      </c>
      <c r="U243" s="14">
        <v>0</v>
      </c>
      <c r="V243" s="14">
        <v>2161</v>
      </c>
      <c r="W243" s="33">
        <v>2365316</v>
      </c>
    </row>
    <row r="244" spans="1:23">
      <c r="A244" s="20" t="s">
        <v>41</v>
      </c>
      <c r="B244" s="12"/>
      <c r="C244" s="25">
        <v>828569</v>
      </c>
      <c r="D244" s="14">
        <v>215601</v>
      </c>
      <c r="E244" s="14">
        <v>46039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65210</v>
      </c>
      <c r="L244" s="14">
        <v>0</v>
      </c>
      <c r="M244" s="14">
        <v>206835</v>
      </c>
      <c r="N244" s="14">
        <v>17416</v>
      </c>
      <c r="O244" s="14">
        <v>500110</v>
      </c>
      <c r="P244" s="14">
        <v>0</v>
      </c>
      <c r="Q244" s="14">
        <v>390882</v>
      </c>
      <c r="R244" s="14">
        <v>0</v>
      </c>
      <c r="S244" s="14">
        <v>2224</v>
      </c>
      <c r="T244" s="14">
        <v>0</v>
      </c>
      <c r="U244" s="14">
        <v>0</v>
      </c>
      <c r="V244" s="14">
        <v>2359</v>
      </c>
      <c r="W244" s="33">
        <v>2275245</v>
      </c>
    </row>
    <row r="245" spans="1:23">
      <c r="A245" s="20" t="s">
        <v>42</v>
      </c>
      <c r="B245" s="12"/>
      <c r="C245" s="25">
        <v>779983</v>
      </c>
      <c r="D245" s="14">
        <v>202585</v>
      </c>
      <c r="E245" s="14">
        <v>49544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38500</v>
      </c>
      <c r="L245" s="14">
        <v>0</v>
      </c>
      <c r="M245" s="14">
        <v>190973</v>
      </c>
      <c r="N245" s="14">
        <v>11080</v>
      </c>
      <c r="O245" s="14">
        <v>513701</v>
      </c>
      <c r="P245" s="14">
        <v>0</v>
      </c>
      <c r="Q245" s="14">
        <v>359371</v>
      </c>
      <c r="R245" s="14">
        <v>1032</v>
      </c>
      <c r="S245" s="14">
        <v>2956</v>
      </c>
      <c r="T245" s="14">
        <v>0</v>
      </c>
      <c r="U245" s="14">
        <v>0</v>
      </c>
      <c r="V245" s="14">
        <v>2131</v>
      </c>
      <c r="W245" s="33">
        <v>2151856</v>
      </c>
    </row>
    <row r="246" spans="1:23">
      <c r="A246" s="20" t="s">
        <v>43</v>
      </c>
      <c r="B246" s="12"/>
      <c r="C246" s="25">
        <v>810341</v>
      </c>
      <c r="D246" s="14">
        <v>187501</v>
      </c>
      <c r="E246" s="14">
        <v>51631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50160</v>
      </c>
      <c r="L246" s="14">
        <v>0</v>
      </c>
      <c r="M246" s="14">
        <v>265401</v>
      </c>
      <c r="N246" s="14">
        <v>17493</v>
      </c>
      <c r="O246" s="14">
        <v>489923</v>
      </c>
      <c r="P246" s="14">
        <v>0</v>
      </c>
      <c r="Q246" s="14">
        <v>381842</v>
      </c>
      <c r="R246" s="14">
        <v>0</v>
      </c>
      <c r="S246" s="14">
        <v>3497</v>
      </c>
      <c r="T246" s="14">
        <v>0</v>
      </c>
      <c r="U246" s="14">
        <v>0</v>
      </c>
      <c r="V246" s="14">
        <v>2035</v>
      </c>
      <c r="W246" s="33">
        <v>2259824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40</v>
      </c>
      <c r="B250" s="12"/>
      <c r="C250" s="25">
        <v>23837547</v>
      </c>
      <c r="D250" s="14">
        <v>5780085</v>
      </c>
      <c r="E250" s="14">
        <v>3862732</v>
      </c>
      <c r="F250" s="14">
        <v>0</v>
      </c>
      <c r="G250" s="14">
        <v>0</v>
      </c>
      <c r="H250" s="14">
        <v>0</v>
      </c>
      <c r="I250" s="14">
        <v>1628540</v>
      </c>
      <c r="J250" s="14">
        <v>357</v>
      </c>
      <c r="K250" s="14">
        <v>2220913</v>
      </c>
      <c r="L250" s="14">
        <v>78211</v>
      </c>
      <c r="M250" s="14">
        <v>15881878</v>
      </c>
      <c r="N250" s="14">
        <v>1091040</v>
      </c>
      <c r="O250" s="14">
        <v>11171345</v>
      </c>
      <c r="P250" s="14">
        <v>0</v>
      </c>
      <c r="Q250" s="14">
        <v>2034021</v>
      </c>
      <c r="R250" s="14">
        <v>2095098</v>
      </c>
      <c r="S250" s="14">
        <v>45215</v>
      </c>
      <c r="T250" s="14">
        <v>0</v>
      </c>
      <c r="U250" s="14">
        <v>498137</v>
      </c>
      <c r="V250" s="14">
        <v>315214</v>
      </c>
      <c r="W250" s="33">
        <v>70540333</v>
      </c>
    </row>
    <row r="251" spans="1:23">
      <c r="A251" s="20" t="s">
        <v>41</v>
      </c>
      <c r="B251" s="12"/>
      <c r="C251" s="25">
        <v>23803152</v>
      </c>
      <c r="D251" s="14">
        <v>5765949</v>
      </c>
      <c r="E251" s="14">
        <v>3819243</v>
      </c>
      <c r="F251" s="14">
        <v>0</v>
      </c>
      <c r="G251" s="14">
        <v>0</v>
      </c>
      <c r="H251" s="14">
        <v>0</v>
      </c>
      <c r="I251" s="14">
        <v>1621674</v>
      </c>
      <c r="J251" s="14">
        <v>3059</v>
      </c>
      <c r="K251" s="14">
        <v>2161459</v>
      </c>
      <c r="L251" s="14">
        <v>118832</v>
      </c>
      <c r="M251" s="14">
        <v>15943118</v>
      </c>
      <c r="N251" s="14">
        <v>1008211</v>
      </c>
      <c r="O251" s="14">
        <v>11565503</v>
      </c>
      <c r="P251" s="14">
        <v>0</v>
      </c>
      <c r="Q251" s="14">
        <v>2156731</v>
      </c>
      <c r="R251" s="14">
        <v>1828283</v>
      </c>
      <c r="S251" s="14">
        <v>45648</v>
      </c>
      <c r="T251" s="14">
        <v>0</v>
      </c>
      <c r="U251" s="14">
        <v>526262</v>
      </c>
      <c r="V251" s="14">
        <v>362171</v>
      </c>
      <c r="W251" s="33">
        <v>70729295</v>
      </c>
    </row>
    <row r="252" spans="1:23">
      <c r="A252" s="20" t="s">
        <v>42</v>
      </c>
      <c r="B252" s="12"/>
      <c r="C252" s="25">
        <v>23135441</v>
      </c>
      <c r="D252" s="14">
        <v>5646482</v>
      </c>
      <c r="E252" s="14">
        <v>3827378</v>
      </c>
      <c r="F252" s="14">
        <v>0</v>
      </c>
      <c r="G252" s="14">
        <v>0</v>
      </c>
      <c r="H252" s="14">
        <v>0</v>
      </c>
      <c r="I252" s="14">
        <v>1600499</v>
      </c>
      <c r="J252" s="14">
        <v>8180</v>
      </c>
      <c r="K252" s="14">
        <v>2257916</v>
      </c>
      <c r="L252" s="14">
        <v>101842</v>
      </c>
      <c r="M252" s="14">
        <v>15452000</v>
      </c>
      <c r="N252" s="14">
        <v>918253</v>
      </c>
      <c r="O252" s="14">
        <v>11575690</v>
      </c>
      <c r="P252" s="14">
        <v>0</v>
      </c>
      <c r="Q252" s="14">
        <v>2185220</v>
      </c>
      <c r="R252" s="14">
        <v>1227638</v>
      </c>
      <c r="S252" s="14">
        <v>42108</v>
      </c>
      <c r="T252" s="14">
        <v>0</v>
      </c>
      <c r="U252" s="14">
        <v>683807</v>
      </c>
      <c r="V252" s="14">
        <v>304284</v>
      </c>
      <c r="W252" s="33">
        <v>68966738</v>
      </c>
    </row>
    <row r="253" spans="1:23">
      <c r="A253" s="20" t="s">
        <v>43</v>
      </c>
      <c r="B253" s="12"/>
      <c r="C253" s="25">
        <v>23698132</v>
      </c>
      <c r="D253" s="14">
        <v>5428869</v>
      </c>
      <c r="E253" s="14">
        <v>3860181</v>
      </c>
      <c r="F253" s="14">
        <v>0</v>
      </c>
      <c r="G253" s="14">
        <v>0</v>
      </c>
      <c r="H253" s="14">
        <v>0</v>
      </c>
      <c r="I253" s="14">
        <v>1571683</v>
      </c>
      <c r="J253" s="14">
        <v>2566</v>
      </c>
      <c r="K253" s="14">
        <v>2161141</v>
      </c>
      <c r="L253" s="14">
        <v>140593</v>
      </c>
      <c r="M253" s="14">
        <v>16772849</v>
      </c>
      <c r="N253" s="14">
        <v>1122000</v>
      </c>
      <c r="O253" s="14">
        <v>11810498</v>
      </c>
      <c r="P253" s="14">
        <v>0</v>
      </c>
      <c r="Q253" s="14">
        <v>2012852</v>
      </c>
      <c r="R253" s="14">
        <v>1771270</v>
      </c>
      <c r="S253" s="14">
        <v>42103</v>
      </c>
      <c r="T253" s="14">
        <v>0</v>
      </c>
      <c r="U253" s="14">
        <v>522307</v>
      </c>
      <c r="V253" s="14">
        <v>345846</v>
      </c>
      <c r="W253" s="33">
        <v>71262890</v>
      </c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86</v>
      </c>
      <c r="B257" s="12"/>
      <c r="C257" s="24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32"/>
    </row>
    <row r="258" spans="1:23">
      <c r="A258" s="20" t="s">
        <v>87</v>
      </c>
      <c r="B258" s="12"/>
      <c r="C258" s="24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32"/>
    </row>
    <row r="259" spans="1:23">
      <c r="A259" s="20" t="s">
        <v>88</v>
      </c>
      <c r="B259" s="12"/>
      <c r="C259" s="2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32"/>
    </row>
    <row r="260" spans="1:23">
      <c r="A260" s="20" t="s">
        <v>89</v>
      </c>
      <c r="B260" s="12"/>
      <c r="C260" s="24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32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90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9117784.32</v>
      </c>
      <c r="D264" s="14">
        <v>2451186.34</v>
      </c>
      <c r="E264" s="14">
        <v>530649.21</v>
      </c>
      <c r="F264" s="14">
        <v>1689095.5</v>
      </c>
      <c r="G264" s="14">
        <v>32208.79</v>
      </c>
      <c r="H264" s="14">
        <v>151977.05</v>
      </c>
      <c r="I264" s="14"/>
      <c r="J264" s="14">
        <v>171169.48</v>
      </c>
      <c r="K264" s="14">
        <v>1117916.6</v>
      </c>
      <c r="L264" s="14">
        <v>103294.2</v>
      </c>
      <c r="M264" s="14">
        <v>5363535.96</v>
      </c>
      <c r="N264" s="14">
        <v>288964.81</v>
      </c>
      <c r="O264" s="14">
        <v>342057.92</v>
      </c>
      <c r="P264" s="14">
        <v>1198580.8</v>
      </c>
      <c r="Q264" s="14">
        <v>284703.87</v>
      </c>
      <c r="R264" s="14">
        <v>609020.85</v>
      </c>
      <c r="S264" s="14">
        <v>392324.59</v>
      </c>
      <c r="T264" s="14"/>
      <c r="U264" s="14">
        <v>144813.97</v>
      </c>
      <c r="V264" s="14">
        <v>333537.14</v>
      </c>
      <c r="W264" s="33">
        <v>24322821.4</v>
      </c>
    </row>
    <row r="265" spans="1:23">
      <c r="A265" s="20" t="s">
        <v>41</v>
      </c>
      <c r="B265" s="12"/>
      <c r="C265" s="25">
        <v>9186664.82</v>
      </c>
      <c r="D265" s="14">
        <v>2383037.69</v>
      </c>
      <c r="E265" s="14">
        <v>1115059.56</v>
      </c>
      <c r="F265" s="14">
        <v>1673452</v>
      </c>
      <c r="G265" s="14">
        <v>32208.55</v>
      </c>
      <c r="H265" s="14">
        <v>156504.97</v>
      </c>
      <c r="I265" s="14"/>
      <c r="J265" s="14">
        <v>202244.63</v>
      </c>
      <c r="K265" s="14">
        <v>1023792.94</v>
      </c>
      <c r="L265" s="14">
        <v>61262.29</v>
      </c>
      <c r="M265" s="14">
        <v>5093308.2</v>
      </c>
      <c r="N265" s="14">
        <v>296123.16</v>
      </c>
      <c r="O265" s="14">
        <v>467711.2</v>
      </c>
      <c r="P265" s="14">
        <v>1090261.83</v>
      </c>
      <c r="Q265" s="14">
        <v>314752.49</v>
      </c>
      <c r="R265" s="14">
        <v>458843.82</v>
      </c>
      <c r="S265" s="14">
        <v>433714.51</v>
      </c>
      <c r="T265" s="14"/>
      <c r="U265" s="14">
        <v>135922.76</v>
      </c>
      <c r="V265" s="14">
        <v>404388.94</v>
      </c>
      <c r="W265" s="33">
        <v>24529254.36</v>
      </c>
    </row>
    <row r="266" spans="1:23">
      <c r="A266" s="20" t="s">
        <v>42</v>
      </c>
      <c r="B266" s="12"/>
      <c r="C266" s="25">
        <v>9589794.46</v>
      </c>
      <c r="D266" s="14">
        <v>2633910.1</v>
      </c>
      <c r="E266" s="14">
        <v>1472206.07</v>
      </c>
      <c r="F266" s="14">
        <v>1832377.5</v>
      </c>
      <c r="G266" s="14">
        <v>32213.76</v>
      </c>
      <c r="H266" s="14">
        <v>151666.97</v>
      </c>
      <c r="I266" s="14"/>
      <c r="J266" s="14">
        <v>96318.69</v>
      </c>
      <c r="K266" s="14">
        <v>923670.86</v>
      </c>
      <c r="L266" s="14">
        <v>60045.62</v>
      </c>
      <c r="M266" s="14">
        <v>6181956.38</v>
      </c>
      <c r="N266" s="14">
        <v>306605.84</v>
      </c>
      <c r="O266" s="14">
        <v>406514.03</v>
      </c>
      <c r="P266" s="14">
        <v>1258624.6</v>
      </c>
      <c r="Q266" s="14">
        <v>264701.83</v>
      </c>
      <c r="R266" s="14">
        <v>634200.32</v>
      </c>
      <c r="S266" s="14">
        <v>262548.51</v>
      </c>
      <c r="T266" s="14"/>
      <c r="U266" s="14">
        <v>188165.1</v>
      </c>
      <c r="V266" s="14">
        <v>416495.97</v>
      </c>
      <c r="W266" s="33">
        <v>26712016.61</v>
      </c>
    </row>
    <row r="267" spans="1:23">
      <c r="A267" s="20" t="s">
        <v>43</v>
      </c>
      <c r="B267" s="12"/>
      <c r="C267" s="25">
        <v>9745422.23</v>
      </c>
      <c r="D267" s="14">
        <v>2294105.64</v>
      </c>
      <c r="E267" s="14">
        <v>1381269.1</v>
      </c>
      <c r="F267" s="14">
        <v>1918020</v>
      </c>
      <c r="G267" s="14">
        <v>32210.68</v>
      </c>
      <c r="H267" s="14">
        <v>151512.03</v>
      </c>
      <c r="I267" s="14"/>
      <c r="J267" s="14">
        <v>229269.05</v>
      </c>
      <c r="K267" s="14">
        <v>1082612.99</v>
      </c>
      <c r="L267" s="14">
        <v>59887.18</v>
      </c>
      <c r="M267" s="14">
        <v>6548592.1</v>
      </c>
      <c r="N267" s="14">
        <v>388387.35</v>
      </c>
      <c r="O267" s="14">
        <v>471878.25</v>
      </c>
      <c r="P267" s="14">
        <v>1176359.1</v>
      </c>
      <c r="Q267" s="14">
        <v>283171.98</v>
      </c>
      <c r="R267" s="14">
        <v>830209.04</v>
      </c>
      <c r="S267" s="14">
        <v>441568.1</v>
      </c>
      <c r="T267" s="14"/>
      <c r="U267" s="14">
        <v>169572.8</v>
      </c>
      <c r="V267" s="14">
        <v>414846.41</v>
      </c>
      <c r="W267" s="33">
        <v>27618894.03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91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65957624</v>
      </c>
      <c r="D271" s="14">
        <v>11794069</v>
      </c>
      <c r="E271" s="14">
        <v>6981098</v>
      </c>
      <c r="F271" s="14">
        <v>27624998</v>
      </c>
      <c r="G271" s="14"/>
      <c r="H271" s="14">
        <v>172875</v>
      </c>
      <c r="I271" s="14">
        <v>4143146</v>
      </c>
      <c r="J271" s="14">
        <v>0</v>
      </c>
      <c r="K271" s="14">
        <v>9851976</v>
      </c>
      <c r="L271" s="14"/>
      <c r="M271" s="14">
        <v>40561339</v>
      </c>
      <c r="N271" s="14">
        <v>2394633</v>
      </c>
      <c r="O271" s="14">
        <v>3558933</v>
      </c>
      <c r="P271" s="14">
        <v>5636222</v>
      </c>
      <c r="Q271" s="14">
        <v>783606</v>
      </c>
      <c r="R271" s="14">
        <v>1100080</v>
      </c>
      <c r="S271" s="14"/>
      <c r="T271" s="14"/>
      <c r="U271" s="14">
        <v>1325356</v>
      </c>
      <c r="V271" s="14">
        <v>1600815</v>
      </c>
      <c r="W271" s="33">
        <v>183486770</v>
      </c>
    </row>
    <row r="272" spans="1:23">
      <c r="A272" s="20" t="s">
        <v>41</v>
      </c>
      <c r="B272" s="12"/>
      <c r="C272" s="25">
        <v>65006418</v>
      </c>
      <c r="D272" s="14">
        <v>11757899</v>
      </c>
      <c r="E272" s="14">
        <v>7200817</v>
      </c>
      <c r="F272" s="14">
        <v>37426259</v>
      </c>
      <c r="G272" s="14"/>
      <c r="H272" s="14">
        <v>171106</v>
      </c>
      <c r="I272" s="14">
        <v>4274833</v>
      </c>
      <c r="J272" s="14">
        <v>244</v>
      </c>
      <c r="K272" s="14">
        <v>11238611</v>
      </c>
      <c r="L272" s="14"/>
      <c r="M272" s="14">
        <v>40275899</v>
      </c>
      <c r="N272" s="14">
        <v>3121285</v>
      </c>
      <c r="O272" s="14">
        <v>3218991</v>
      </c>
      <c r="P272" s="14">
        <v>6369282</v>
      </c>
      <c r="Q272" s="14">
        <v>775747</v>
      </c>
      <c r="R272" s="14">
        <v>1277110</v>
      </c>
      <c r="S272" s="14"/>
      <c r="T272" s="14"/>
      <c r="U272" s="14">
        <v>950969</v>
      </c>
      <c r="V272" s="14">
        <v>1561694</v>
      </c>
      <c r="W272" s="33">
        <v>194627164</v>
      </c>
    </row>
    <row r="273" spans="1:23">
      <c r="A273" s="20" t="s">
        <v>42</v>
      </c>
      <c r="B273" s="12"/>
      <c r="C273" s="25">
        <v>67949425</v>
      </c>
      <c r="D273" s="14">
        <v>13150232</v>
      </c>
      <c r="E273" s="14">
        <v>7150646</v>
      </c>
      <c r="F273" s="14">
        <v>31522849</v>
      </c>
      <c r="G273" s="14"/>
      <c r="H273" s="14">
        <v>171100</v>
      </c>
      <c r="I273" s="14">
        <v>4090264</v>
      </c>
      <c r="J273" s="14">
        <v>1285</v>
      </c>
      <c r="K273" s="14">
        <v>12767563</v>
      </c>
      <c r="L273" s="14"/>
      <c r="M273" s="14">
        <v>42613580</v>
      </c>
      <c r="N273" s="14">
        <v>2889344</v>
      </c>
      <c r="O273" s="14">
        <v>3305302</v>
      </c>
      <c r="P273" s="14">
        <v>5540620</v>
      </c>
      <c r="Q273" s="14">
        <v>776572</v>
      </c>
      <c r="R273" s="14">
        <v>968494</v>
      </c>
      <c r="S273" s="14"/>
      <c r="T273" s="14"/>
      <c r="U273" s="14">
        <v>1357205</v>
      </c>
      <c r="V273" s="14">
        <v>1335809</v>
      </c>
      <c r="W273" s="33">
        <v>195590290</v>
      </c>
    </row>
    <row r="274" spans="1:23">
      <c r="A274" s="20" t="s">
        <v>43</v>
      </c>
      <c r="B274" s="12"/>
      <c r="C274" s="25">
        <v>70916077</v>
      </c>
      <c r="D274" s="14">
        <v>13450288</v>
      </c>
      <c r="E274" s="14">
        <v>7357277</v>
      </c>
      <c r="F274" s="14">
        <v>32224029</v>
      </c>
      <c r="G274" s="14">
        <v>0</v>
      </c>
      <c r="H274" s="14">
        <v>171100</v>
      </c>
      <c r="I274" s="14">
        <v>4096061</v>
      </c>
      <c r="J274" s="14">
        <v>0</v>
      </c>
      <c r="K274" s="14">
        <v>14232083</v>
      </c>
      <c r="L274" s="14">
        <v>0</v>
      </c>
      <c r="M274" s="14">
        <v>43351810</v>
      </c>
      <c r="N274" s="14">
        <v>4172732</v>
      </c>
      <c r="O274" s="14">
        <v>3037096</v>
      </c>
      <c r="P274" s="14">
        <v>6006768</v>
      </c>
      <c r="Q274" s="14">
        <v>778756</v>
      </c>
      <c r="R274" s="14">
        <v>1353367</v>
      </c>
      <c r="S274" s="14">
        <v>0</v>
      </c>
      <c r="T274" s="14">
        <v>0</v>
      </c>
      <c r="U274" s="14">
        <v>1127430</v>
      </c>
      <c r="V274" s="14">
        <v>3014609</v>
      </c>
      <c r="W274" s="33">
        <v>205289483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92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7607480</v>
      </c>
      <c r="D278" s="14">
        <v>1434069</v>
      </c>
      <c r="E278" s="14">
        <v>897984</v>
      </c>
      <c r="F278" s="14">
        <v>3644072</v>
      </c>
      <c r="G278" s="14"/>
      <c r="H278" s="14">
        <v>38041</v>
      </c>
      <c r="I278" s="14">
        <v>356873</v>
      </c>
      <c r="J278" s="14"/>
      <c r="K278" s="14">
        <v>1049838</v>
      </c>
      <c r="L278" s="14"/>
      <c r="M278" s="14">
        <v>5431077</v>
      </c>
      <c r="N278" s="14">
        <v>374325</v>
      </c>
      <c r="O278" s="14">
        <v>970327</v>
      </c>
      <c r="P278" s="14">
        <v>527199</v>
      </c>
      <c r="Q278" s="14">
        <v>320140</v>
      </c>
      <c r="R278" s="14">
        <v>333399</v>
      </c>
      <c r="S278" s="14"/>
      <c r="T278" s="14"/>
      <c r="U278" s="14">
        <v>133797</v>
      </c>
      <c r="V278" s="14">
        <v>181031</v>
      </c>
      <c r="W278" s="33">
        <v>23299652</v>
      </c>
    </row>
    <row r="279" spans="1:23">
      <c r="A279" s="20" t="s">
        <v>41</v>
      </c>
      <c r="B279" s="12"/>
      <c r="C279" s="25">
        <v>7894299</v>
      </c>
      <c r="D279" s="14">
        <v>1432905</v>
      </c>
      <c r="E279" s="14">
        <v>890705</v>
      </c>
      <c r="F279" s="14">
        <v>4917539</v>
      </c>
      <c r="G279" s="14"/>
      <c r="H279" s="14">
        <v>14718</v>
      </c>
      <c r="I279" s="14">
        <v>353609</v>
      </c>
      <c r="J279" s="14">
        <v>200</v>
      </c>
      <c r="K279" s="14">
        <v>985266</v>
      </c>
      <c r="L279" s="14"/>
      <c r="M279" s="14">
        <v>5216992</v>
      </c>
      <c r="N279" s="14">
        <v>494493</v>
      </c>
      <c r="O279" s="14">
        <v>980140</v>
      </c>
      <c r="P279" s="14">
        <v>423865</v>
      </c>
      <c r="Q279" s="14">
        <v>324920</v>
      </c>
      <c r="R279" s="14">
        <v>403003</v>
      </c>
      <c r="S279" s="14"/>
      <c r="T279" s="14"/>
      <c r="U279" s="14">
        <v>147402</v>
      </c>
      <c r="V279" s="14">
        <v>149293</v>
      </c>
      <c r="W279" s="33">
        <v>24629349</v>
      </c>
    </row>
    <row r="280" spans="1:23">
      <c r="A280" s="20" t="s">
        <v>42</v>
      </c>
      <c r="B280" s="12"/>
      <c r="C280" s="25">
        <v>8208698</v>
      </c>
      <c r="D280" s="14">
        <v>1525870</v>
      </c>
      <c r="E280" s="14">
        <v>939881</v>
      </c>
      <c r="F280" s="14">
        <v>3961278</v>
      </c>
      <c r="G280" s="14"/>
      <c r="H280" s="14">
        <v>14718</v>
      </c>
      <c r="I280" s="14">
        <v>345382</v>
      </c>
      <c r="J280" s="14"/>
      <c r="K280" s="14">
        <v>1106162</v>
      </c>
      <c r="L280" s="14"/>
      <c r="M280" s="14">
        <v>5013835</v>
      </c>
      <c r="N280" s="14">
        <v>470185</v>
      </c>
      <c r="O280" s="14">
        <v>708141</v>
      </c>
      <c r="P280" s="14">
        <v>279784</v>
      </c>
      <c r="Q280" s="14">
        <v>306037</v>
      </c>
      <c r="R280" s="14">
        <v>208059</v>
      </c>
      <c r="S280" s="14"/>
      <c r="T280" s="14"/>
      <c r="U280" s="14">
        <v>168915</v>
      </c>
      <c r="V280" s="14">
        <v>165276</v>
      </c>
      <c r="W280" s="33">
        <v>23422221</v>
      </c>
    </row>
    <row r="281" spans="1:23">
      <c r="A281" s="20" t="s">
        <v>43</v>
      </c>
      <c r="B281" s="12"/>
      <c r="C281" s="25">
        <v>8605457</v>
      </c>
      <c r="D281" s="14">
        <v>1632510</v>
      </c>
      <c r="E281" s="14">
        <v>996117</v>
      </c>
      <c r="F281" s="14">
        <v>4049391</v>
      </c>
      <c r="G281" s="14">
        <v>0</v>
      </c>
      <c r="H281" s="14">
        <v>14718</v>
      </c>
      <c r="I281" s="14">
        <v>355140</v>
      </c>
      <c r="J281" s="14">
        <v>960</v>
      </c>
      <c r="K281" s="14">
        <v>1114102</v>
      </c>
      <c r="L281" s="14">
        <v>0</v>
      </c>
      <c r="M281" s="14">
        <v>5666769</v>
      </c>
      <c r="N281" s="14">
        <v>425218</v>
      </c>
      <c r="O281" s="14">
        <v>777407</v>
      </c>
      <c r="P281" s="14">
        <v>311326</v>
      </c>
      <c r="Q281" s="14">
        <v>294915</v>
      </c>
      <c r="R281" s="14">
        <v>261361</v>
      </c>
      <c r="S281" s="14">
        <v>0</v>
      </c>
      <c r="T281" s="14">
        <v>0</v>
      </c>
      <c r="U281" s="14">
        <v>148321</v>
      </c>
      <c r="V281" s="14">
        <v>147381</v>
      </c>
      <c r="W281" s="33">
        <v>24801093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19" t="s">
        <v>93</v>
      </c>
      <c r="B284" s="12"/>
      <c r="C284" s="24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32"/>
    </row>
    <row r="285" spans="1:23">
      <c r="A285" s="20" t="s">
        <v>40</v>
      </c>
      <c r="B285" s="12"/>
      <c r="C285" s="25">
        <v>22826285</v>
      </c>
      <c r="D285" s="14">
        <v>9384245</v>
      </c>
      <c r="E285" s="14">
        <v>2251295</v>
      </c>
      <c r="F285" s="14">
        <v>2751020</v>
      </c>
      <c r="G285" s="14">
        <v>223296</v>
      </c>
      <c r="H285" s="14">
        <v>498528</v>
      </c>
      <c r="I285" s="14"/>
      <c r="J285" s="14"/>
      <c r="K285" s="14">
        <v>2251580</v>
      </c>
      <c r="L285" s="14">
        <v>299371</v>
      </c>
      <c r="M285" s="14">
        <v>10743234</v>
      </c>
      <c r="N285" s="14">
        <v>3132552</v>
      </c>
      <c r="O285" s="14">
        <v>760407</v>
      </c>
      <c r="P285" s="14">
        <v>4505844</v>
      </c>
      <c r="Q285" s="14">
        <v>812173</v>
      </c>
      <c r="R285" s="14">
        <v>837021</v>
      </c>
      <c r="S285" s="14">
        <v>1256438</v>
      </c>
      <c r="T285" s="14"/>
      <c r="U285" s="14">
        <v>744892</v>
      </c>
      <c r="V285" s="14">
        <v>680761</v>
      </c>
      <c r="W285" s="33">
        <v>63958942</v>
      </c>
    </row>
    <row r="286" spans="1:23">
      <c r="A286" s="20" t="s">
        <v>41</v>
      </c>
      <c r="B286" s="12"/>
      <c r="C286" s="25">
        <v>24182532</v>
      </c>
      <c r="D286" s="14">
        <v>7974483</v>
      </c>
      <c r="E286" s="14">
        <v>2846139</v>
      </c>
      <c r="F286" s="14">
        <v>2773810</v>
      </c>
      <c r="G286" s="14">
        <v>229048</v>
      </c>
      <c r="H286" s="14">
        <v>750260</v>
      </c>
      <c r="I286" s="14"/>
      <c r="J286" s="14"/>
      <c r="K286" s="14">
        <v>2594131</v>
      </c>
      <c r="L286" s="14">
        <v>119521</v>
      </c>
      <c r="M286" s="14">
        <v>10039396</v>
      </c>
      <c r="N286" s="14">
        <v>2090911</v>
      </c>
      <c r="O286" s="14">
        <v>527027</v>
      </c>
      <c r="P286" s="14">
        <v>3243929</v>
      </c>
      <c r="Q286" s="14">
        <v>1186601</v>
      </c>
      <c r="R286" s="14">
        <v>1328724</v>
      </c>
      <c r="S286" s="14">
        <v>1122217</v>
      </c>
      <c r="T286" s="14"/>
      <c r="U286" s="14">
        <v>566929</v>
      </c>
      <c r="V286" s="14">
        <v>747384</v>
      </c>
      <c r="W286" s="33">
        <v>62323042</v>
      </c>
    </row>
    <row r="287" spans="1:23">
      <c r="A287" s="20" t="s">
        <v>42</v>
      </c>
      <c r="B287" s="12"/>
      <c r="C287" s="25">
        <v>23390098</v>
      </c>
      <c r="D287" s="14">
        <v>9601007</v>
      </c>
      <c r="E287" s="14">
        <v>2516473</v>
      </c>
      <c r="F287" s="14">
        <v>2668020</v>
      </c>
      <c r="G287" s="14">
        <v>247076</v>
      </c>
      <c r="H287" s="14">
        <v>518032</v>
      </c>
      <c r="I287" s="14"/>
      <c r="J287" s="14"/>
      <c r="K287" s="14">
        <v>2642519</v>
      </c>
      <c r="L287" s="14">
        <v>357692</v>
      </c>
      <c r="M287" s="14">
        <v>11060339</v>
      </c>
      <c r="N287" s="14">
        <v>2425607</v>
      </c>
      <c r="O287" s="14">
        <v>654061</v>
      </c>
      <c r="P287" s="14">
        <v>3377928</v>
      </c>
      <c r="Q287" s="14">
        <v>956495</v>
      </c>
      <c r="R287" s="14">
        <v>1027159</v>
      </c>
      <c r="S287" s="14">
        <v>1074438</v>
      </c>
      <c r="T287" s="14"/>
      <c r="U287" s="14">
        <v>653432</v>
      </c>
      <c r="V287" s="14">
        <v>652565</v>
      </c>
      <c r="W287" s="33">
        <v>63822941</v>
      </c>
    </row>
    <row r="288" spans="1:23">
      <c r="A288" s="20" t="s">
        <v>43</v>
      </c>
      <c r="B288" s="12"/>
      <c r="C288" s="25">
        <v>24150866</v>
      </c>
      <c r="D288" s="14">
        <v>9858552</v>
      </c>
      <c r="E288" s="14">
        <v>2312510</v>
      </c>
      <c r="F288" s="14">
        <v>3357987</v>
      </c>
      <c r="G288" s="14">
        <v>1051209</v>
      </c>
      <c r="H288" s="14">
        <v>388136</v>
      </c>
      <c r="I288" s="14"/>
      <c r="J288" s="14"/>
      <c r="K288" s="14">
        <v>3056485</v>
      </c>
      <c r="L288" s="14">
        <v>357014</v>
      </c>
      <c r="M288" s="14">
        <v>12228734</v>
      </c>
      <c r="N288" s="14">
        <v>2389021</v>
      </c>
      <c r="O288" s="14">
        <v>609039</v>
      </c>
      <c r="P288" s="14">
        <v>3744504</v>
      </c>
      <c r="Q288" s="14">
        <v>891442</v>
      </c>
      <c r="R288" s="14">
        <v>849229</v>
      </c>
      <c r="S288" s="14">
        <v>1149575</v>
      </c>
      <c r="T288" s="14"/>
      <c r="U288" s="14">
        <v>708568</v>
      </c>
      <c r="V288" s="14">
        <v>679992</v>
      </c>
      <c r="W288" s="33">
        <v>67782863</v>
      </c>
    </row>
    <row r="289" spans="1:23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15" t="str">
        <f>SUM(I285:I288)</f>
        <v>0</v>
      </c>
      <c r="J289" s="15" t="str">
        <f>SUM(J285:J288)</f>
        <v>0</v>
      </c>
      <c r="K289" s="15" t="str">
        <f>SUM(K285:K288)</f>
        <v>0</v>
      </c>
      <c r="L289" s="15" t="str">
        <f>SUM(L285:L288)</f>
        <v>0</v>
      </c>
      <c r="M289" s="15" t="str">
        <f>SUM(M285:M288)</f>
        <v>0</v>
      </c>
      <c r="N289" s="15" t="str">
        <f>SUM(N285:N288)</f>
        <v>0</v>
      </c>
      <c r="O289" s="15" t="str">
        <f>SUM(O285:O288)</f>
        <v>0</v>
      </c>
      <c r="P289" s="15" t="str">
        <f>SUM(P285:P288)</f>
        <v>0</v>
      </c>
      <c r="Q289" s="15" t="str">
        <f>SUM(Q285:Q288)</f>
        <v>0</v>
      </c>
      <c r="R289" s="15" t="str">
        <f>SUM(R285:R288)</f>
        <v>0</v>
      </c>
      <c r="S289" s="15" t="str">
        <f>SUM(S285:S288)</f>
        <v>0</v>
      </c>
      <c r="T289" s="15" t="str">
        <f>SUM(T285:T288)</f>
        <v>0</v>
      </c>
      <c r="U289" s="15" t="str">
        <f>SUM(U285:U288)</f>
        <v>0</v>
      </c>
      <c r="V289" s="15" t="str">
        <f>SUM(V285:V288)</f>
        <v>0</v>
      </c>
      <c r="W289" s="34" t="str">
        <f>SUM(W285:W288)</f>
        <v>0</v>
      </c>
    </row>
    <row r="290" spans="1:23">
      <c r="A290" s="18"/>
      <c r="B290" s="12"/>
      <c r="C290" s="2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32"/>
    </row>
    <row r="291" spans="1:23">
      <c r="A291" s="19" t="s">
        <v>94</v>
      </c>
      <c r="B291" s="12"/>
      <c r="C291" s="24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32"/>
    </row>
    <row r="292" spans="1:23">
      <c r="A292" s="20" t="s">
        <v>86</v>
      </c>
      <c r="B292" s="12"/>
      <c r="C292" s="24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32"/>
    </row>
    <row r="293" spans="1:23">
      <c r="A293" s="20" t="s">
        <v>95</v>
      </c>
      <c r="B293" s="12"/>
      <c r="C293" s="24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32"/>
    </row>
    <row r="294" spans="1:23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15" t="str">
        <f>SUM(I292:I293)</f>
        <v>0</v>
      </c>
      <c r="J294" s="15" t="str">
        <f>SUM(J292:J293)</f>
        <v>0</v>
      </c>
      <c r="K294" s="15" t="str">
        <f>SUM(K292:K293)</f>
        <v>0</v>
      </c>
      <c r="L294" s="15" t="str">
        <f>SUM(L292:L293)</f>
        <v>0</v>
      </c>
      <c r="M294" s="15" t="str">
        <f>SUM(M292:M293)</f>
        <v>0</v>
      </c>
      <c r="N294" s="15" t="str">
        <f>SUM(N292:N293)</f>
        <v>0</v>
      </c>
      <c r="O294" s="15" t="str">
        <f>SUM(O292:O293)</f>
        <v>0</v>
      </c>
      <c r="P294" s="15" t="str">
        <f>SUM(P292:P293)</f>
        <v>0</v>
      </c>
      <c r="Q294" s="15" t="str">
        <f>SUM(Q292:Q293)</f>
        <v>0</v>
      </c>
      <c r="R294" s="15" t="str">
        <f>SUM(R292:R293)</f>
        <v>0</v>
      </c>
      <c r="S294" s="15" t="str">
        <f>SUM(S292:S293)</f>
        <v>0</v>
      </c>
      <c r="T294" s="15" t="str">
        <f>SUM(T292:T293)</f>
        <v>0</v>
      </c>
      <c r="U294" s="15" t="str">
        <f>SUM(U292:U293)</f>
        <v>0</v>
      </c>
      <c r="V294" s="15" t="str">
        <f>SUM(V292:V293)</f>
        <v>0</v>
      </c>
      <c r="W294" s="34" t="str">
        <f>SUM(W292:W293)</f>
        <v>0</v>
      </c>
    </row>
    <row r="295" spans="1:23">
      <c r="A295" s="18"/>
      <c r="B295" s="12"/>
      <c r="C295" s="24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32"/>
    </row>
    <row r="296" spans="1:23">
      <c r="A296" s="19" t="s">
        <v>96</v>
      </c>
      <c r="B296" s="12"/>
      <c r="C296" s="24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32"/>
    </row>
    <row r="297" spans="1:23">
      <c r="A297" s="20" t="s">
        <v>86</v>
      </c>
      <c r="B297" s="12"/>
      <c r="C297" s="24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32"/>
    </row>
    <row r="298" spans="1:23">
      <c r="A298" s="20" t="s">
        <v>95</v>
      </c>
      <c r="B298" s="12"/>
      <c r="C298" s="24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32"/>
    </row>
    <row r="299" spans="1:23">
      <c r="A299" s="20" t="s">
        <v>88</v>
      </c>
      <c r="B299" s="12"/>
      <c r="C299" s="24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32"/>
    </row>
    <row r="300" spans="1:23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15" t="str">
        <f>SUM(I297:I299)</f>
        <v>0</v>
      </c>
      <c r="J300" s="15" t="str">
        <f>SUM(J297:J299)</f>
        <v>0</v>
      </c>
      <c r="K300" s="15" t="str">
        <f>SUM(K297:K299)</f>
        <v>0</v>
      </c>
      <c r="L300" s="15" t="str">
        <f>SUM(L297:L299)</f>
        <v>0</v>
      </c>
      <c r="M300" s="15" t="str">
        <f>SUM(M297:M299)</f>
        <v>0</v>
      </c>
      <c r="N300" s="15" t="str">
        <f>SUM(N297:N299)</f>
        <v>0</v>
      </c>
      <c r="O300" s="15" t="str">
        <f>SUM(O297:O299)</f>
        <v>0</v>
      </c>
      <c r="P300" s="15" t="str">
        <f>SUM(P297:P299)</f>
        <v>0</v>
      </c>
      <c r="Q300" s="15" t="str">
        <f>SUM(Q297:Q299)</f>
        <v>0</v>
      </c>
      <c r="R300" s="15" t="str">
        <f>SUM(R297:R299)</f>
        <v>0</v>
      </c>
      <c r="S300" s="15" t="str">
        <f>SUM(S297:S299)</f>
        <v>0</v>
      </c>
      <c r="T300" s="15" t="str">
        <f>SUM(T297:T299)</f>
        <v>0</v>
      </c>
      <c r="U300" s="15" t="str">
        <f>SUM(U297:U299)</f>
        <v>0</v>
      </c>
      <c r="V300" s="15" t="str">
        <f>SUM(V297:V299)</f>
        <v>0</v>
      </c>
      <c r="W300" s="34" t="str">
        <f>SUM(W297:W299)</f>
        <v>0</v>
      </c>
    </row>
    <row r="301" spans="1:23">
      <c r="A301" s="18"/>
      <c r="B301" s="12"/>
      <c r="C301" s="24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32"/>
    </row>
    <row r="302" spans="1:23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16" t="str">
        <f>I247+I254+I261+I268+I275+I282+I289+I294+I300</f>
        <v>0</v>
      </c>
      <c r="J302" s="16" t="str">
        <f>J247+J254+J261+J268+J275+J282+J289+J294+J300</f>
        <v>0</v>
      </c>
      <c r="K302" s="16" t="str">
        <f>K247+K254+K261+K268+K275+K282+K289+K294+K300</f>
        <v>0</v>
      </c>
      <c r="L302" s="16" t="str">
        <f>L247+L254+L261+L268+L275+L282+L289+L294+L300</f>
        <v>0</v>
      </c>
      <c r="M302" s="16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16" t="str">
        <f>P247+P254+P261+P268+P275+P282+P289+P294+P300</f>
        <v>0</v>
      </c>
      <c r="Q302" s="16" t="str">
        <f>Q247+Q254+Q261+Q268+Q275+Q282+Q289+Q294+Q300</f>
        <v>0</v>
      </c>
      <c r="R302" s="16" t="str">
        <f>R247+R254+R261+R268+R275+R282+R289+R294+R300</f>
        <v>0</v>
      </c>
      <c r="S302" s="16" t="str">
        <f>S247+S254+S261+S268+S275+S282+S289+S294+S300</f>
        <v>0</v>
      </c>
      <c r="T302" s="16" t="str">
        <f>T247+T254+T261+T268+T275+T282+T289+T294+T300</f>
        <v>0</v>
      </c>
      <c r="U302" s="16" t="str">
        <f>U247+U254+U261+U268+U275+U282+U289+U294+U300</f>
        <v>0</v>
      </c>
      <c r="V302" s="16" t="str">
        <f>V247+V254+V261+V268+V275+V282+V289+V294+V300</f>
        <v>0</v>
      </c>
      <c r="W302" s="35" t="str">
        <f>W247+W254+W261+W268+W275+W282+W289+W294+W300</f>
        <v>0</v>
      </c>
    </row>
    <row r="303" spans="1:23">
      <c r="A303" s="18"/>
      <c r="B303" s="12"/>
      <c r="C303" s="24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32"/>
    </row>
    <row r="304" spans="1:23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0" t="str">
        <f>I140+I240+I302</f>
        <v>0</v>
      </c>
      <c r="J304" s="30" t="str">
        <f>J140+J240+J302</f>
        <v>0</v>
      </c>
      <c r="K304" s="30" t="str">
        <f>K140+K240+K302</f>
        <v>0</v>
      </c>
      <c r="L304" s="30" t="str">
        <f>L140+L240+L302</f>
        <v>0</v>
      </c>
      <c r="M304" s="30" t="str">
        <f>M140+M240+M302</f>
        <v>0</v>
      </c>
      <c r="N304" s="30" t="str">
        <f>N140+N240+N302</f>
        <v>0</v>
      </c>
      <c r="O304" s="30" t="str">
        <f>O140+O240+O302</f>
        <v>0</v>
      </c>
      <c r="P304" s="30" t="str">
        <f>P140+P240+P302</f>
        <v>0</v>
      </c>
      <c r="Q304" s="30" t="str">
        <f>Q140+Q240+Q302</f>
        <v>0</v>
      </c>
      <c r="R304" s="30" t="str">
        <f>R140+R240+R302</f>
        <v>0</v>
      </c>
      <c r="S304" s="30" t="str">
        <f>S140+S240+S302</f>
        <v>0</v>
      </c>
      <c r="T304" s="30" t="str">
        <f>T140+T240+T302</f>
        <v>0</v>
      </c>
      <c r="U304" s="30" t="str">
        <f>U140+U240+U302</f>
        <v>0</v>
      </c>
      <c r="V304" s="30" t="str">
        <f>V140+V240+V302</f>
        <v>0</v>
      </c>
      <c r="W304" s="36" t="str">
        <f>W140+W240+W302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143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144</v>
      </c>
      <c r="D5" s="29" t="s">
        <v>145</v>
      </c>
      <c r="E5" s="29" t="s">
        <v>146</v>
      </c>
      <c r="F5" s="29" t="s">
        <v>147</v>
      </c>
      <c r="G5" s="29" t="s">
        <v>148</v>
      </c>
      <c r="H5" s="29" t="s">
        <v>149</v>
      </c>
      <c r="I5" s="31" t="s">
        <v>44</v>
      </c>
      <c r="J5" s="12"/>
      <c r="K5" s="23" t="s">
        <v>144</v>
      </c>
      <c r="L5" s="29" t="s">
        <v>150</v>
      </c>
      <c r="M5" s="29" t="s">
        <v>146</v>
      </c>
      <c r="N5" s="29" t="s">
        <v>151</v>
      </c>
      <c r="O5" s="29" t="s">
        <v>152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2490215</v>
      </c>
      <c r="P8" s="33">
        <v>2490215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2500675</v>
      </c>
      <c r="P9" s="33">
        <v>2500675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2522650</v>
      </c>
      <c r="P10" s="33">
        <v>2522650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2525369.5</v>
      </c>
      <c r="P11" s="33">
        <v>2525369.5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2040637</v>
      </c>
      <c r="P15" s="33">
        <v>2040637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2054688</v>
      </c>
      <c r="P16" s="33">
        <v>2054688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6502289</v>
      </c>
      <c r="P17" s="33">
        <v>6502289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2115322</v>
      </c>
      <c r="P18" s="33">
        <v>2115322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401</v>
      </c>
      <c r="H22" s="14"/>
      <c r="I22" s="33">
        <v>401</v>
      </c>
      <c r="J22" s="12"/>
      <c r="K22" s="25"/>
      <c r="L22" s="14"/>
      <c r="M22" s="14"/>
      <c r="N22" s="14"/>
      <c r="O22" s="14">
        <v>498</v>
      </c>
      <c r="P22" s="33">
        <v>498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251</v>
      </c>
      <c r="H23" s="14"/>
      <c r="I23" s="33">
        <v>251</v>
      </c>
      <c r="J23" s="12"/>
      <c r="K23" s="25"/>
      <c r="L23" s="14"/>
      <c r="M23" s="14"/>
      <c r="N23" s="14"/>
      <c r="O23" s="14">
        <v>0</v>
      </c>
      <c r="P23" s="33">
        <v>0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140</v>
      </c>
      <c r="H24" s="14"/>
      <c r="I24" s="33">
        <v>140</v>
      </c>
      <c r="J24" s="12"/>
      <c r="K24" s="25"/>
      <c r="L24" s="14"/>
      <c r="M24" s="14"/>
      <c r="N24" s="14"/>
      <c r="O24" s="14">
        <v>1</v>
      </c>
      <c r="P24" s="33">
        <v>1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1934</v>
      </c>
      <c r="H25" s="14"/>
      <c r="I25" s="33">
        <v>1934</v>
      </c>
      <c r="J25" s="12"/>
      <c r="K25" s="25"/>
      <c r="L25" s="14"/>
      <c r="M25" s="14"/>
      <c r="N25" s="14"/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424</v>
      </c>
      <c r="H29" s="14"/>
      <c r="I29" s="33">
        <v>424</v>
      </c>
      <c r="J29" s="12"/>
      <c r="K29" s="25"/>
      <c r="L29" s="14">
        <v>673</v>
      </c>
      <c r="M29" s="14"/>
      <c r="N29" s="14"/>
      <c r="O29" s="14"/>
      <c r="P29" s="33">
        <v>673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19</v>
      </c>
      <c r="H30" s="14"/>
      <c r="I30" s="33">
        <v>19</v>
      </c>
      <c r="J30" s="12"/>
      <c r="K30" s="25"/>
      <c r="L30" s="14">
        <v>0</v>
      </c>
      <c r="M30" s="14"/>
      <c r="N30" s="14"/>
      <c r="O30" s="14"/>
      <c r="P30" s="33">
        <v>0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217</v>
      </c>
      <c r="H31" s="14"/>
      <c r="I31" s="33">
        <v>217</v>
      </c>
      <c r="J31" s="12"/>
      <c r="K31" s="25"/>
      <c r="L31" s="14">
        <v>1</v>
      </c>
      <c r="M31" s="14"/>
      <c r="N31" s="14"/>
      <c r="O31" s="14"/>
      <c r="P31" s="33">
        <v>1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825</v>
      </c>
      <c r="H32" s="14"/>
      <c r="I32" s="33">
        <v>825</v>
      </c>
      <c r="J32" s="12"/>
      <c r="K32" s="25"/>
      <c r="L32" s="14">
        <v>0</v>
      </c>
      <c r="M32" s="14"/>
      <c r="N32" s="14"/>
      <c r="O32" s="14"/>
      <c r="P32" s="33">
        <v>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1362</v>
      </c>
      <c r="H36" s="14"/>
      <c r="I36" s="33">
        <v>1362</v>
      </c>
      <c r="J36" s="12"/>
      <c r="K36" s="25"/>
      <c r="L36" s="14"/>
      <c r="M36" s="14"/>
      <c r="N36" s="14"/>
      <c r="O36" s="14">
        <v>731</v>
      </c>
      <c r="P36" s="33">
        <v>731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6634</v>
      </c>
      <c r="H37" s="14"/>
      <c r="I37" s="33">
        <v>6634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281</v>
      </c>
      <c r="H38" s="14"/>
      <c r="I38" s="33">
        <v>281</v>
      </c>
      <c r="J38" s="12"/>
      <c r="K38" s="25"/>
      <c r="L38" s="14"/>
      <c r="M38" s="14"/>
      <c r="N38" s="14"/>
      <c r="O38" s="14">
        <v>2</v>
      </c>
      <c r="P38" s="33">
        <v>2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3396</v>
      </c>
      <c r="H39" s="14"/>
      <c r="I39" s="33">
        <v>3396</v>
      </c>
      <c r="J39" s="12"/>
      <c r="K39" s="25"/>
      <c r="L39" s="14"/>
      <c r="M39" s="14"/>
      <c r="N39" s="14"/>
      <c r="O39" s="14">
        <v>0</v>
      </c>
      <c r="P39" s="33">
        <v>0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50</v>
      </c>
      <c r="H43" s="14"/>
      <c r="I43" s="33">
        <v>50</v>
      </c>
      <c r="J43" s="12"/>
      <c r="K43" s="25"/>
      <c r="L43" s="14">
        <v>650</v>
      </c>
      <c r="M43" s="14"/>
      <c r="N43" s="14"/>
      <c r="O43" s="14"/>
      <c r="P43" s="33">
        <v>650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2</v>
      </c>
      <c r="H44" s="14"/>
      <c r="I44" s="33">
        <v>2</v>
      </c>
      <c r="J44" s="12"/>
      <c r="K44" s="25"/>
      <c r="L44" s="14">
        <v>0</v>
      </c>
      <c r="M44" s="14"/>
      <c r="N44" s="14"/>
      <c r="O44" s="14"/>
      <c r="P44" s="33">
        <v>0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153</v>
      </c>
      <c r="H45" s="14"/>
      <c r="I45" s="33">
        <v>153</v>
      </c>
      <c r="J45" s="12"/>
      <c r="K45" s="25"/>
      <c r="L45" s="14">
        <v>2</v>
      </c>
      <c r="M45" s="14"/>
      <c r="N45" s="14"/>
      <c r="O45" s="14"/>
      <c r="P45" s="33">
        <v>2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448</v>
      </c>
      <c r="H46" s="14"/>
      <c r="I46" s="33">
        <v>448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3015588.5</v>
      </c>
      <c r="P50" s="33">
        <v>3015588.5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3043294.5</v>
      </c>
      <c r="P51" s="33">
        <v>3043294.5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3076504.5</v>
      </c>
      <c r="P52" s="33">
        <v>3076504.5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3021374</v>
      </c>
      <c r="P53" s="33">
        <v>3021374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>
        <v>0</v>
      </c>
      <c r="J58" s="12"/>
      <c r="K58" s="25"/>
      <c r="L58" s="14"/>
      <c r="M58" s="14"/>
      <c r="N58" s="14"/>
      <c r="O58" s="14"/>
      <c r="P58" s="33">
        <v>0</v>
      </c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>
        <v>782959.58</v>
      </c>
      <c r="G64" s="14">
        <v>67373.99</v>
      </c>
      <c r="H64" s="14"/>
      <c r="I64" s="33">
        <v>850333.57</v>
      </c>
      <c r="J64" s="12"/>
      <c r="K64" s="25"/>
      <c r="L64" s="14"/>
      <c r="M64" s="14"/>
      <c r="N64" s="14"/>
      <c r="O64" s="14">
        <v>275000</v>
      </c>
      <c r="P64" s="33">
        <v>275000</v>
      </c>
    </row>
    <row r="65" spans="1:16">
      <c r="A65" s="20" t="s">
        <v>41</v>
      </c>
      <c r="B65" s="12"/>
      <c r="C65" s="25"/>
      <c r="D65" s="14"/>
      <c r="E65" s="14"/>
      <c r="F65" s="14">
        <v>0</v>
      </c>
      <c r="G65" s="14">
        <v>-67068.77</v>
      </c>
      <c r="H65" s="14"/>
      <c r="I65" s="33">
        <v>-67068.77</v>
      </c>
      <c r="J65" s="12"/>
      <c r="K65" s="25"/>
      <c r="L65" s="14"/>
      <c r="M65" s="14"/>
      <c r="N65" s="14"/>
      <c r="O65" s="14">
        <v>169838</v>
      </c>
      <c r="P65" s="33">
        <v>169838</v>
      </c>
    </row>
    <row r="66" spans="1:16">
      <c r="A66" s="20" t="s">
        <v>42</v>
      </c>
      <c r="B66" s="12"/>
      <c r="C66" s="25"/>
      <c r="D66" s="14"/>
      <c r="E66" s="14"/>
      <c r="F66" s="14"/>
      <c r="G66" s="14">
        <v>-0.01</v>
      </c>
      <c r="H66" s="14"/>
      <c r="I66" s="33">
        <v>-0.01</v>
      </c>
      <c r="J66" s="12"/>
      <c r="K66" s="25"/>
      <c r="L66" s="14"/>
      <c r="M66" s="14"/>
      <c r="N66" s="14"/>
      <c r="O66" s="14">
        <v>-471658.28</v>
      </c>
      <c r="P66" s="33">
        <v>-471658.28</v>
      </c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54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55</v>
      </c>
      <c r="B72" s="12"/>
      <c r="C72" s="24"/>
      <c r="D72" s="12"/>
      <c r="E72" s="12"/>
      <c r="F72" s="12"/>
      <c r="G72" s="12"/>
      <c r="H72" s="12"/>
      <c r="I72" s="32"/>
      <c r="J72" s="12"/>
      <c r="K72" s="24"/>
      <c r="L72" s="12"/>
      <c r="M72" s="12"/>
      <c r="N72" s="12"/>
      <c r="O72" s="12"/>
      <c r="P72" s="32"/>
    </row>
    <row r="73" spans="1:16">
      <c r="A73" s="20" t="s">
        <v>56</v>
      </c>
      <c r="B73" s="12"/>
      <c r="C73" s="24"/>
      <c r="D73" s="12"/>
      <c r="E73" s="12"/>
      <c r="F73" s="12"/>
      <c r="G73" s="12"/>
      <c r="H73" s="12"/>
      <c r="I73" s="32"/>
      <c r="J73" s="12"/>
      <c r="K73" s="24"/>
      <c r="L73" s="12"/>
      <c r="M73" s="12"/>
      <c r="N73" s="12"/>
      <c r="O73" s="12"/>
      <c r="P73" s="32"/>
    </row>
    <row r="74" spans="1:16">
      <c r="A74" s="20" t="s">
        <v>57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/>
      <c r="H85" s="14"/>
      <c r="I85" s="33"/>
      <c r="J85" s="12"/>
      <c r="K85" s="25"/>
      <c r="L85" s="14"/>
      <c r="M85" s="14"/>
      <c r="N85" s="14"/>
      <c r="O85" s="14">
        <v>2632955.5</v>
      </c>
      <c r="P85" s="33">
        <v>2632955.5</v>
      </c>
    </row>
    <row r="86" spans="1:16">
      <c r="A86" s="20" t="s">
        <v>41</v>
      </c>
      <c r="B86" s="12"/>
      <c r="C86" s="25"/>
      <c r="D86" s="14"/>
      <c r="E86" s="14"/>
      <c r="F86" s="14"/>
      <c r="G86" s="14"/>
      <c r="H86" s="14"/>
      <c r="I86" s="33"/>
      <c r="J86" s="12"/>
      <c r="K86" s="25"/>
      <c r="L86" s="14"/>
      <c r="M86" s="14"/>
      <c r="N86" s="14"/>
      <c r="O86" s="14">
        <v>2594193.5</v>
      </c>
      <c r="P86" s="33">
        <v>2594193.5</v>
      </c>
    </row>
    <row r="87" spans="1:16">
      <c r="A87" s="20" t="s">
        <v>42</v>
      </c>
      <c r="B87" s="12"/>
      <c r="C87" s="25"/>
      <c r="D87" s="14"/>
      <c r="E87" s="14"/>
      <c r="F87" s="14"/>
      <c r="G87" s="14"/>
      <c r="H87" s="14"/>
      <c r="I87" s="33"/>
      <c r="J87" s="12"/>
      <c r="K87" s="25"/>
      <c r="L87" s="14"/>
      <c r="M87" s="14"/>
      <c r="N87" s="14"/>
      <c r="O87" s="14">
        <v>2649925.5</v>
      </c>
      <c r="P87" s="33">
        <v>2649925.5</v>
      </c>
    </row>
    <row r="88" spans="1:16">
      <c r="A88" s="20" t="s">
        <v>43</v>
      </c>
      <c r="B88" s="12"/>
      <c r="C88" s="25"/>
      <c r="D88" s="14"/>
      <c r="E88" s="14"/>
      <c r="F88" s="14"/>
      <c r="G88" s="14"/>
      <c r="H88" s="14"/>
      <c r="I88" s="33"/>
      <c r="J88" s="12"/>
      <c r="K88" s="25"/>
      <c r="L88" s="14"/>
      <c r="M88" s="14"/>
      <c r="N88" s="14"/>
      <c r="O88" s="14">
        <v>2628687</v>
      </c>
      <c r="P88" s="33">
        <v>2628687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385274</v>
      </c>
      <c r="D92" s="14">
        <v>-14538</v>
      </c>
      <c r="E92" s="14">
        <v>85201</v>
      </c>
      <c r="F92" s="14">
        <v>81857</v>
      </c>
      <c r="G92" s="14">
        <v>2980</v>
      </c>
      <c r="H92" s="14">
        <v>0</v>
      </c>
      <c r="I92" s="33">
        <v>540774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41</v>
      </c>
      <c r="B93" s="12"/>
      <c r="C93" s="25">
        <v>388232</v>
      </c>
      <c r="D93" s="14">
        <v>-3002</v>
      </c>
      <c r="E93" s="14">
        <v>0</v>
      </c>
      <c r="F93" s="14">
        <v>4566184</v>
      </c>
      <c r="G93" s="14">
        <v>-939</v>
      </c>
      <c r="H93" s="14">
        <v>0</v>
      </c>
      <c r="I93" s="33">
        <v>4950475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42</v>
      </c>
      <c r="B94" s="12"/>
      <c r="C94" s="25">
        <v>340674</v>
      </c>
      <c r="D94" s="14">
        <v>153004</v>
      </c>
      <c r="E94" s="14">
        <v>0</v>
      </c>
      <c r="F94" s="14">
        <v>154505</v>
      </c>
      <c r="G94" s="14">
        <v>100</v>
      </c>
      <c r="H94" s="14">
        <v>0</v>
      </c>
      <c r="I94" s="33">
        <v>648283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0</v>
      </c>
      <c r="P94" s="33">
        <v>0</v>
      </c>
    </row>
    <row r="95" spans="1:16">
      <c r="A95" s="20" t="s">
        <v>43</v>
      </c>
      <c r="B95" s="12"/>
      <c r="C95" s="25">
        <v>186328</v>
      </c>
      <c r="D95" s="14">
        <v>205344</v>
      </c>
      <c r="E95" s="14">
        <v>0</v>
      </c>
      <c r="F95" s="14">
        <v>216906</v>
      </c>
      <c r="G95" s="14">
        <v>214971</v>
      </c>
      <c r="H95" s="14">
        <v>0</v>
      </c>
      <c r="I95" s="33">
        <v>823549</v>
      </c>
      <c r="J95" s="12"/>
      <c r="K95" s="25">
        <v>0</v>
      </c>
      <c r="L95" s="14">
        <v>0</v>
      </c>
      <c r="M95" s="14">
        <v>0</v>
      </c>
      <c r="N95" s="14">
        <v>0</v>
      </c>
      <c r="O95" s="14">
        <v>0</v>
      </c>
      <c r="P95" s="33">
        <v>0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26259</v>
      </c>
      <c r="D99" s="14">
        <v>-22232</v>
      </c>
      <c r="E99" s="14">
        <v>1471440</v>
      </c>
      <c r="F99" s="14">
        <v>93050</v>
      </c>
      <c r="G99" s="14">
        <v>26856</v>
      </c>
      <c r="H99" s="14">
        <v>0</v>
      </c>
      <c r="I99" s="33">
        <v>1595373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41</v>
      </c>
      <c r="B100" s="12"/>
      <c r="C100" s="25">
        <v>25861</v>
      </c>
      <c r="D100" s="14">
        <v>-26542</v>
      </c>
      <c r="E100" s="14">
        <v>727817</v>
      </c>
      <c r="F100" s="14">
        <v>270721</v>
      </c>
      <c r="G100" s="14">
        <v>1319</v>
      </c>
      <c r="H100" s="14">
        <v>0</v>
      </c>
      <c r="I100" s="33">
        <v>999176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42</v>
      </c>
      <c r="B101" s="12"/>
      <c r="C101" s="25">
        <v>25861</v>
      </c>
      <c r="D101" s="14">
        <v>538162</v>
      </c>
      <c r="E101" s="14">
        <v>305892</v>
      </c>
      <c r="F101" s="14">
        <v>344952</v>
      </c>
      <c r="G101" s="14">
        <v>9071</v>
      </c>
      <c r="H101" s="14">
        <v>0</v>
      </c>
      <c r="I101" s="33">
        <v>1223938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0</v>
      </c>
      <c r="P101" s="33">
        <v>0</v>
      </c>
    </row>
    <row r="102" spans="1:16">
      <c r="A102" s="20" t="s">
        <v>43</v>
      </c>
      <c r="B102" s="12"/>
      <c r="C102" s="25">
        <v>25861</v>
      </c>
      <c r="D102" s="14">
        <v>532924</v>
      </c>
      <c r="E102" s="14">
        <v>899184</v>
      </c>
      <c r="F102" s="14">
        <v>381797</v>
      </c>
      <c r="G102" s="14">
        <v>60532263</v>
      </c>
      <c r="H102" s="14">
        <v>0</v>
      </c>
      <c r="I102" s="33">
        <v>62372029</v>
      </c>
      <c r="J102" s="12"/>
      <c r="K102" s="25">
        <v>0</v>
      </c>
      <c r="L102" s="14">
        <v>0</v>
      </c>
      <c r="M102" s="14">
        <v>0</v>
      </c>
      <c r="N102" s="14">
        <v>0</v>
      </c>
      <c r="O102" s="14">
        <v>0</v>
      </c>
      <c r="P102" s="33">
        <v>0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104394</v>
      </c>
      <c r="D106" s="14">
        <v>5432182</v>
      </c>
      <c r="E106" s="14">
        <v>203911</v>
      </c>
      <c r="F106" s="14">
        <v>-115891</v>
      </c>
      <c r="G106" s="14">
        <v>59128</v>
      </c>
      <c r="H106" s="14">
        <v>0</v>
      </c>
      <c r="I106" s="33">
        <v>5683724</v>
      </c>
      <c r="J106" s="12"/>
      <c r="K106" s="25">
        <v>0</v>
      </c>
      <c r="L106" s="14">
        <v>0</v>
      </c>
      <c r="M106" s="14">
        <v>0</v>
      </c>
      <c r="N106" s="14">
        <v>0</v>
      </c>
      <c r="O106" s="14">
        <v>0</v>
      </c>
      <c r="P106" s="33">
        <v>0</v>
      </c>
    </row>
    <row r="107" spans="1:16">
      <c r="A107" s="20" t="s">
        <v>41</v>
      </c>
      <c r="B107" s="12"/>
      <c r="C107" s="25">
        <v>116849</v>
      </c>
      <c r="D107" s="14">
        <v>1162956</v>
      </c>
      <c r="E107" s="14">
        <v>-145211</v>
      </c>
      <c r="F107" s="14">
        <v>10637316</v>
      </c>
      <c r="G107" s="14">
        <v>-1844</v>
      </c>
      <c r="H107" s="14">
        <v>0</v>
      </c>
      <c r="I107" s="33">
        <v>11770066</v>
      </c>
      <c r="J107" s="12"/>
      <c r="K107" s="25">
        <v>0</v>
      </c>
      <c r="L107" s="14">
        <v>0</v>
      </c>
      <c r="M107" s="14">
        <v>0</v>
      </c>
      <c r="N107" s="14">
        <v>0</v>
      </c>
      <c r="O107" s="14">
        <v>0</v>
      </c>
      <c r="P107" s="33">
        <v>0</v>
      </c>
    </row>
    <row r="108" spans="1:16">
      <c r="A108" s="20" t="s">
        <v>42</v>
      </c>
      <c r="B108" s="12"/>
      <c r="C108" s="25">
        <v>99796</v>
      </c>
      <c r="D108" s="14">
        <v>2053774</v>
      </c>
      <c r="E108" s="14">
        <v>199414</v>
      </c>
      <c r="F108" s="14">
        <v>-1173904</v>
      </c>
      <c r="G108" s="14">
        <v>5174</v>
      </c>
      <c r="H108" s="14">
        <v>0</v>
      </c>
      <c r="I108" s="33">
        <v>1184254</v>
      </c>
      <c r="J108" s="12"/>
      <c r="K108" s="25">
        <v>0</v>
      </c>
      <c r="L108" s="14">
        <v>0</v>
      </c>
      <c r="M108" s="14">
        <v>0</v>
      </c>
      <c r="N108" s="14">
        <v>0</v>
      </c>
      <c r="O108" s="14">
        <v>0</v>
      </c>
      <c r="P108" s="33">
        <v>0</v>
      </c>
    </row>
    <row r="109" spans="1:16">
      <c r="A109" s="20" t="s">
        <v>43</v>
      </c>
      <c r="B109" s="12"/>
      <c r="C109" s="25">
        <v>97763</v>
      </c>
      <c r="D109" s="14">
        <v>3782730</v>
      </c>
      <c r="E109" s="14">
        <v>140578</v>
      </c>
      <c r="F109" s="14">
        <v>315965</v>
      </c>
      <c r="G109" s="14">
        <v>40953835</v>
      </c>
      <c r="H109" s="14">
        <v>0</v>
      </c>
      <c r="I109" s="33">
        <v>45290871</v>
      </c>
      <c r="J109" s="12"/>
      <c r="K109" s="25">
        <v>0</v>
      </c>
      <c r="L109" s="14">
        <v>0</v>
      </c>
      <c r="M109" s="14">
        <v>0</v>
      </c>
      <c r="N109" s="14">
        <v>0</v>
      </c>
      <c r="O109" s="14">
        <v>0</v>
      </c>
      <c r="P109" s="33">
        <v>0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/>
      <c r="D113" s="14"/>
      <c r="E113" s="14"/>
      <c r="F113" s="14"/>
      <c r="G113" s="14"/>
      <c r="H113" s="14"/>
      <c r="I113" s="33"/>
      <c r="J113" s="12"/>
      <c r="K113" s="25"/>
      <c r="L113" s="14"/>
      <c r="M113" s="14"/>
      <c r="N113" s="14"/>
      <c r="O113" s="14">
        <v>2842125</v>
      </c>
      <c r="P113" s="33">
        <v>2842125</v>
      </c>
    </row>
    <row r="114" spans="1:16">
      <c r="A114" s="20" t="s">
        <v>41</v>
      </c>
      <c r="B114" s="12"/>
      <c r="C114" s="25"/>
      <c r="D114" s="14"/>
      <c r="E114" s="14"/>
      <c r="F114" s="14"/>
      <c r="G114" s="14"/>
      <c r="H114" s="14"/>
      <c r="I114" s="33"/>
      <c r="J114" s="12"/>
      <c r="K114" s="25"/>
      <c r="L114" s="14"/>
      <c r="M114" s="14"/>
      <c r="N114" s="14"/>
      <c r="O114" s="14">
        <v>2807599.5</v>
      </c>
      <c r="P114" s="33">
        <v>2807599.5</v>
      </c>
    </row>
    <row r="115" spans="1:16">
      <c r="A115" s="20" t="s">
        <v>42</v>
      </c>
      <c r="B115" s="12"/>
      <c r="C115" s="25"/>
      <c r="D115" s="14"/>
      <c r="E115" s="14"/>
      <c r="F115" s="14"/>
      <c r="G115" s="14"/>
      <c r="H115" s="14"/>
      <c r="I115" s="33"/>
      <c r="J115" s="12"/>
      <c r="K115" s="25"/>
      <c r="L115" s="14"/>
      <c r="M115" s="14"/>
      <c r="N115" s="14"/>
      <c r="O115" s="14">
        <v>2816314.5</v>
      </c>
      <c r="P115" s="33">
        <v>2816314.5</v>
      </c>
    </row>
    <row r="116" spans="1:16">
      <c r="A116" s="20" t="s">
        <v>43</v>
      </c>
      <c r="B116" s="12"/>
      <c r="C116" s="25"/>
      <c r="D116" s="14"/>
      <c r="E116" s="14"/>
      <c r="F116" s="14"/>
      <c r="G116" s="14"/>
      <c r="H116" s="14"/>
      <c r="I116" s="33"/>
      <c r="J116" s="12"/>
      <c r="K116" s="25"/>
      <c r="L116" s="14"/>
      <c r="M116" s="14"/>
      <c r="N116" s="14"/>
      <c r="O116" s="14">
        <v>2865931.5</v>
      </c>
      <c r="P116" s="33">
        <v>2865931.5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3">
        <v>0</v>
      </c>
      <c r="J120" s="12"/>
      <c r="K120" s="25">
        <v>0</v>
      </c>
      <c r="L120" s="14">
        <v>0</v>
      </c>
      <c r="M120" s="14">
        <v>0</v>
      </c>
      <c r="N120" s="14">
        <v>0</v>
      </c>
      <c r="O120" s="14">
        <v>0</v>
      </c>
      <c r="P120" s="33">
        <v>0</v>
      </c>
    </row>
    <row r="121" spans="1:16">
      <c r="A121" s="20" t="s">
        <v>41</v>
      </c>
      <c r="B121" s="12"/>
      <c r="C121" s="25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33">
        <v>0</v>
      </c>
      <c r="J121" s="12"/>
      <c r="K121" s="25">
        <v>0</v>
      </c>
      <c r="L121" s="14">
        <v>0</v>
      </c>
      <c r="M121" s="14">
        <v>0</v>
      </c>
      <c r="N121" s="14">
        <v>0</v>
      </c>
      <c r="O121" s="14">
        <v>0</v>
      </c>
      <c r="P121" s="33">
        <v>0</v>
      </c>
    </row>
    <row r="122" spans="1:16">
      <c r="A122" s="20" t="s">
        <v>42</v>
      </c>
      <c r="B122" s="12"/>
      <c r="C122" s="25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33">
        <v>0</v>
      </c>
      <c r="J122" s="12"/>
      <c r="K122" s="25">
        <v>0</v>
      </c>
      <c r="L122" s="14">
        <v>0</v>
      </c>
      <c r="M122" s="14">
        <v>0</v>
      </c>
      <c r="N122" s="14">
        <v>0</v>
      </c>
      <c r="O122" s="14">
        <v>0</v>
      </c>
      <c r="P122" s="33">
        <v>0</v>
      </c>
    </row>
    <row r="123" spans="1:16">
      <c r="A123" s="20" t="s">
        <v>43</v>
      </c>
      <c r="B123" s="12"/>
      <c r="C123" s="25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33">
        <v>0</v>
      </c>
      <c r="J123" s="12"/>
      <c r="K123" s="25">
        <v>0</v>
      </c>
      <c r="L123" s="14">
        <v>0</v>
      </c>
      <c r="M123" s="14">
        <v>0</v>
      </c>
      <c r="N123" s="14">
        <v>0</v>
      </c>
      <c r="O123" s="14">
        <v>0</v>
      </c>
      <c r="P123" s="33">
        <v>0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>
        <v>304178</v>
      </c>
      <c r="D127" s="14">
        <v>711601</v>
      </c>
      <c r="E127" s="14"/>
      <c r="F127" s="14"/>
      <c r="G127" s="14">
        <v>1409481</v>
      </c>
      <c r="H127" s="14"/>
      <c r="I127" s="33">
        <v>2425260</v>
      </c>
      <c r="J127" s="12"/>
      <c r="K127" s="25"/>
      <c r="L127" s="14"/>
      <c r="M127" s="14"/>
      <c r="N127" s="14"/>
      <c r="O127" s="14">
        <v>282864</v>
      </c>
      <c r="P127" s="33">
        <v>282864</v>
      </c>
    </row>
    <row r="128" spans="1:16">
      <c r="A128" s="20" t="s">
        <v>41</v>
      </c>
      <c r="B128" s="12"/>
      <c r="C128" s="25">
        <v>316947</v>
      </c>
      <c r="D128" s="14">
        <v>3129578</v>
      </c>
      <c r="E128" s="14"/>
      <c r="F128" s="14"/>
      <c r="G128" s="14">
        <v>26653340</v>
      </c>
      <c r="H128" s="14"/>
      <c r="I128" s="33">
        <v>30099865</v>
      </c>
      <c r="J128" s="12"/>
      <c r="K128" s="25"/>
      <c r="L128" s="14"/>
      <c r="M128" s="14"/>
      <c r="N128" s="14"/>
      <c r="O128" s="14">
        <v>282571</v>
      </c>
      <c r="P128" s="33">
        <v>282571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>
        <v>491577</v>
      </c>
      <c r="M129" s="14"/>
      <c r="N129" s="14"/>
      <c r="O129" s="14">
        <v>259610</v>
      </c>
      <c r="P129" s="33">
        <v>751187</v>
      </c>
    </row>
    <row r="130" spans="1:16">
      <c r="A130" s="20" t="s">
        <v>43</v>
      </c>
      <c r="B130" s="12"/>
      <c r="C130" s="25"/>
      <c r="D130" s="14">
        <v>1183715</v>
      </c>
      <c r="E130" s="14"/>
      <c r="F130" s="14"/>
      <c r="G130" s="14"/>
      <c r="H130" s="14"/>
      <c r="I130" s="33">
        <v>1183715</v>
      </c>
      <c r="J130" s="12"/>
      <c r="K130" s="25"/>
      <c r="L130" s="14"/>
      <c r="M130" s="14"/>
      <c r="N130" s="14"/>
      <c r="O130" s="14">
        <v>254955</v>
      </c>
      <c r="P130" s="33">
        <v>254955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>
        <v>1937856</v>
      </c>
      <c r="P134" s="33">
        <v>1937856</v>
      </c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>
        <v>1978746</v>
      </c>
      <c r="P135" s="33">
        <v>1978746</v>
      </c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>
        <v>1982337.5</v>
      </c>
      <c r="P136" s="33">
        <v>1982337.5</v>
      </c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>
        <v>2040729</v>
      </c>
      <c r="P137" s="33">
        <v>2040729</v>
      </c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21" t="s">
        <v>67</v>
      </c>
      <c r="B140" s="13"/>
      <c r="C140" s="27" t="str">
        <f>C12+C19+C26+C33+C40+C47+C54+C61+C68+C75+C82+C89+C96+C103+C110+C117+C124+C131+C138</f>
        <v>0</v>
      </c>
      <c r="D140" s="16" t="str">
        <f>D12+D19+D26+D33+D40+D47+D54+D61+D68+D75+D82+D89+D96+D103+D110+D117+D124+D131+D138</f>
        <v>0</v>
      </c>
      <c r="E140" s="16" t="str">
        <f>E12+E19+E26+E33+E40+E47+E54+E61+E68+E75+E82+E89+E96+E103+E110+E117+E124+E131+E138</f>
        <v>0</v>
      </c>
      <c r="F140" s="16" t="str">
        <f>F12+F19+F26+F33+F40+F47+F54+F61+F68+F75+F82+F89+F96+F103+F110+F117+F124+F131+F138</f>
        <v>0</v>
      </c>
      <c r="G140" s="16" t="str">
        <f>G12+G19+G26+G33+G40+G47+G54+G61+G68+G75+G82+G89+G96+G103+G110+G117+G124+G131+G138</f>
        <v>0</v>
      </c>
      <c r="H140" s="16" t="str">
        <f>H12+H19+H26+H33+H40+H47+H54+H61+H68+H75+H82+H89+H96+H103+H110+H117+H124+H131+H138</f>
        <v>0</v>
      </c>
      <c r="I140" s="35" t="str">
        <f>I12+I19+I26+I33+I40+I47+I54+I61+I68+I75+I82+I89+I96+I103+I110+I117+I124+I131+I138</f>
        <v>0</v>
      </c>
      <c r="J140" s="13"/>
      <c r="K140" s="27" t="str">
        <f>K12+K19+K26+K33+K40+K47+K54+K61+K68+K75+K82+K89+K96+K103+K110+K117+K124+K131+K138</f>
        <v>0</v>
      </c>
      <c r="L140" s="16" t="str">
        <f>L12+L19+L26+L33+L40+L47+L54+L61+L68+L75+L82+L89+L96+L103+L110+L117+L124+L131+L138</f>
        <v>0</v>
      </c>
      <c r="M140" s="16" t="str">
        <f>M12+M19+M26+M33+M40+M47+M54+M61+M68+M75+M82+M89+M96+M103+M110+M117+M124+M131+M138</f>
        <v>0</v>
      </c>
      <c r="N140" s="16" t="str">
        <f>N12+N19+N26+N33+N40+N47+N54+N61+N68+N75+N82+N89+N96+N103+N110+N117+N124+N131+N138</f>
        <v>0</v>
      </c>
      <c r="O140" s="16" t="str">
        <f>O12+O19+O26+O33+O40+O47+O54+O61+O68+O75+O82+O89+O96+O103+O110+O117+O124+O131+O138</f>
        <v>0</v>
      </c>
      <c r="P140" s="35" t="str">
        <f>P12+P19+P26+P33+P40+P47+P54+P61+P68+P75+P82+P89+P96+P103+P110+P117+P124+P131+P138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68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33">
        <v>0</v>
      </c>
      <c r="J143" s="12"/>
      <c r="K143" s="25">
        <v>0</v>
      </c>
      <c r="L143" s="14">
        <v>0</v>
      </c>
      <c r="M143" s="14">
        <v>0</v>
      </c>
      <c r="N143" s="14">
        <v>0</v>
      </c>
      <c r="O143" s="14">
        <v>0</v>
      </c>
      <c r="P143" s="33">
        <v>0</v>
      </c>
    </row>
    <row r="144" spans="1:16">
      <c r="A144" s="20" t="s">
        <v>41</v>
      </c>
      <c r="B144" s="12"/>
      <c r="C144" s="25"/>
      <c r="D144" s="14"/>
      <c r="E144" s="14"/>
      <c r="F144" s="14"/>
      <c r="G144" s="14"/>
      <c r="H144" s="14"/>
      <c r="I144" s="33"/>
      <c r="J144" s="12"/>
      <c r="K144" s="25"/>
      <c r="L144" s="14"/>
      <c r="M144" s="14"/>
      <c r="N144" s="14"/>
      <c r="O144" s="14"/>
      <c r="P144" s="33"/>
    </row>
    <row r="145" spans="1:16">
      <c r="A145" s="20" t="s">
        <v>42</v>
      </c>
      <c r="B145" s="12"/>
      <c r="C145" s="25"/>
      <c r="D145" s="14"/>
      <c r="E145" s="14"/>
      <c r="F145" s="14"/>
      <c r="G145" s="14"/>
      <c r="H145" s="14"/>
      <c r="I145" s="33">
        <v>0</v>
      </c>
      <c r="J145" s="12"/>
      <c r="K145" s="25"/>
      <c r="L145" s="14"/>
      <c r="M145" s="14"/>
      <c r="N145" s="14"/>
      <c r="O145" s="14"/>
      <c r="P145" s="33">
        <v>0</v>
      </c>
    </row>
    <row r="146" spans="1:16">
      <c r="A146" s="20" t="s">
        <v>43</v>
      </c>
      <c r="B146" s="12"/>
      <c r="C146" s="2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33">
        <v>0</v>
      </c>
      <c r="J146" s="12"/>
      <c r="K146" s="25">
        <v>0</v>
      </c>
      <c r="L146" s="14">
        <v>0</v>
      </c>
      <c r="M146" s="14">
        <v>0</v>
      </c>
      <c r="N146" s="14">
        <v>0</v>
      </c>
      <c r="O146" s="14">
        <v>0</v>
      </c>
      <c r="P146" s="33">
        <v>0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69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0</v>
      </c>
      <c r="D150" s="14">
        <v>299334</v>
      </c>
      <c r="E150" s="14">
        <v>0</v>
      </c>
      <c r="F150" s="14">
        <v>0</v>
      </c>
      <c r="G150" s="14">
        <v>1035693</v>
      </c>
      <c r="H150" s="14">
        <v>0</v>
      </c>
      <c r="I150" s="33">
        <v>1335027</v>
      </c>
      <c r="J150" s="12"/>
      <c r="K150" s="25">
        <v>0</v>
      </c>
      <c r="L150" s="14">
        <v>0</v>
      </c>
      <c r="M150" s="14">
        <v>0</v>
      </c>
      <c r="N150" s="14">
        <v>0</v>
      </c>
      <c r="O150" s="14">
        <v>3315</v>
      </c>
      <c r="P150" s="33">
        <v>3315</v>
      </c>
    </row>
    <row r="151" spans="1:16">
      <c r="A151" s="20" t="s">
        <v>41</v>
      </c>
      <c r="B151" s="12"/>
      <c r="C151" s="25">
        <v>0</v>
      </c>
      <c r="D151" s="14">
        <v>249393</v>
      </c>
      <c r="E151" s="14">
        <v>0</v>
      </c>
      <c r="F151" s="14">
        <v>0</v>
      </c>
      <c r="G151" s="14">
        <v>4984109</v>
      </c>
      <c r="H151" s="14"/>
      <c r="I151" s="33">
        <v>5233502</v>
      </c>
      <c r="J151" s="12"/>
      <c r="K151" s="25">
        <v>0</v>
      </c>
      <c r="L151" s="14">
        <v>0</v>
      </c>
      <c r="M151" s="14">
        <v>0</v>
      </c>
      <c r="N151" s="14">
        <v>0</v>
      </c>
      <c r="O151" s="14">
        <v>1400</v>
      </c>
      <c r="P151" s="33">
        <v>1400</v>
      </c>
    </row>
    <row r="152" spans="1:16">
      <c r="A152" s="20" t="s">
        <v>42</v>
      </c>
      <c r="B152" s="12"/>
      <c r="C152" s="25"/>
      <c r="D152" s="14">
        <v>259992</v>
      </c>
      <c r="E152" s="14"/>
      <c r="F152" s="14"/>
      <c r="G152" s="14">
        <v>989179</v>
      </c>
      <c r="H152" s="14"/>
      <c r="I152" s="33">
        <v>1249171</v>
      </c>
      <c r="J152" s="12"/>
      <c r="K152" s="25"/>
      <c r="L152" s="14"/>
      <c r="M152" s="14"/>
      <c r="N152" s="14"/>
      <c r="O152" s="14">
        <v>1475</v>
      </c>
      <c r="P152" s="33">
        <v>1475</v>
      </c>
    </row>
    <row r="153" spans="1:16">
      <c r="A153" s="20" t="s">
        <v>43</v>
      </c>
      <c r="B153" s="12"/>
      <c r="C153" s="25"/>
      <c r="D153" s="14">
        <v>119835</v>
      </c>
      <c r="E153" s="14"/>
      <c r="F153" s="14"/>
      <c r="G153" s="14">
        <v>990737</v>
      </c>
      <c r="H153" s="14"/>
      <c r="I153" s="33">
        <v>1110572</v>
      </c>
      <c r="J153" s="12"/>
      <c r="K153" s="25"/>
      <c r="L153" s="14"/>
      <c r="M153" s="14"/>
      <c r="N153" s="14"/>
      <c r="O153" s="14">
        <v>1860</v>
      </c>
      <c r="P153" s="33">
        <v>1860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>
        <v>-867.62</v>
      </c>
      <c r="D157" s="14">
        <v>2.76</v>
      </c>
      <c r="E157" s="14"/>
      <c r="F157" s="14">
        <v>0</v>
      </c>
      <c r="G157" s="14">
        <v>31953.67</v>
      </c>
      <c r="H157" s="14"/>
      <c r="I157" s="33">
        <v>31088.81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>
        <v>650.3</v>
      </c>
      <c r="D158" s="14">
        <v>5.57</v>
      </c>
      <c r="E158" s="14"/>
      <c r="F158" s="14"/>
      <c r="G158" s="14">
        <v>118639.65</v>
      </c>
      <c r="H158" s="14"/>
      <c r="I158" s="33">
        <v>119295.52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>
        <v>-4018.99</v>
      </c>
      <c r="D159" s="14">
        <v>3.98</v>
      </c>
      <c r="E159" s="14"/>
      <c r="F159" s="14"/>
      <c r="G159" s="14">
        <v>119443.22</v>
      </c>
      <c r="H159" s="14"/>
      <c r="I159" s="33">
        <v>115428.21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>
        <v>-1585.01</v>
      </c>
      <c r="D160" s="14">
        <v>9.54</v>
      </c>
      <c r="E160" s="14"/>
      <c r="F160" s="14"/>
      <c r="G160" s="14">
        <v>225273.79</v>
      </c>
      <c r="H160" s="14"/>
      <c r="I160" s="33">
        <v>223698.32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71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>
        <v>0</v>
      </c>
      <c r="D164" s="14">
        <v>225263.01</v>
      </c>
      <c r="E164" s="14"/>
      <c r="F164" s="14"/>
      <c r="G164" s="14">
        <v>33.76</v>
      </c>
      <c r="H164" s="14"/>
      <c r="I164" s="33">
        <v>225296.77</v>
      </c>
      <c r="J164" s="12"/>
      <c r="K164" s="25"/>
      <c r="L164" s="14"/>
      <c r="M164" s="14"/>
      <c r="N164" s="14"/>
      <c r="O164" s="14"/>
      <c r="P164" s="33"/>
    </row>
    <row r="165" spans="1:16">
      <c r="A165" s="20" t="s">
        <v>41</v>
      </c>
      <c r="B165" s="12"/>
      <c r="C165" s="25"/>
      <c r="D165" s="14">
        <v>490228.92</v>
      </c>
      <c r="E165" s="14"/>
      <c r="F165" s="14"/>
      <c r="G165" s="14">
        <v>16.51</v>
      </c>
      <c r="H165" s="14"/>
      <c r="I165" s="33">
        <v>490245.43</v>
      </c>
      <c r="J165" s="12"/>
      <c r="K165" s="25"/>
      <c r="L165" s="14"/>
      <c r="M165" s="14"/>
      <c r="N165" s="14"/>
      <c r="O165" s="14"/>
      <c r="P165" s="33"/>
    </row>
    <row r="166" spans="1:16">
      <c r="A166" s="20" t="s">
        <v>42</v>
      </c>
      <c r="B166" s="12"/>
      <c r="C166" s="25"/>
      <c r="D166" s="14">
        <v>264637.47</v>
      </c>
      <c r="E166" s="14"/>
      <c r="F166" s="14"/>
      <c r="G166" s="14">
        <v>0</v>
      </c>
      <c r="H166" s="14"/>
      <c r="I166" s="33">
        <v>264637.47</v>
      </c>
      <c r="J166" s="12"/>
      <c r="K166" s="25"/>
      <c r="L166" s="14"/>
      <c r="M166" s="14"/>
      <c r="N166" s="14"/>
      <c r="O166" s="14"/>
      <c r="P166" s="33"/>
    </row>
    <row r="167" spans="1:16">
      <c r="A167" s="20" t="s">
        <v>43</v>
      </c>
      <c r="B167" s="12"/>
      <c r="C167" s="25"/>
      <c r="D167" s="14">
        <v>500464.79</v>
      </c>
      <c r="E167" s="14"/>
      <c r="F167" s="14"/>
      <c r="G167" s="14">
        <v>0</v>
      </c>
      <c r="H167" s="14"/>
      <c r="I167" s="33">
        <v>500464.79</v>
      </c>
      <c r="J167" s="12"/>
      <c r="K167" s="25"/>
      <c r="L167" s="14"/>
      <c r="M167" s="14"/>
      <c r="N167" s="14"/>
      <c r="O167" s="14"/>
      <c r="P167" s="33"/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72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/>
      <c r="D171" s="14"/>
      <c r="E171" s="14"/>
      <c r="F171" s="14"/>
      <c r="G171" s="14"/>
      <c r="H171" s="14"/>
      <c r="I171" s="33"/>
      <c r="J171" s="12"/>
      <c r="K171" s="25"/>
      <c r="L171" s="14"/>
      <c r="M171" s="14"/>
      <c r="N171" s="14"/>
      <c r="O171" s="14">
        <v>1183942</v>
      </c>
      <c r="P171" s="33">
        <v>1183942</v>
      </c>
    </row>
    <row r="172" spans="1:16">
      <c r="A172" s="20" t="s">
        <v>41</v>
      </c>
      <c r="B172" s="12"/>
      <c r="C172" s="25"/>
      <c r="D172" s="14"/>
      <c r="E172" s="14"/>
      <c r="F172" s="14"/>
      <c r="G172" s="14"/>
      <c r="H172" s="14"/>
      <c r="I172" s="33"/>
      <c r="J172" s="12"/>
      <c r="K172" s="25"/>
      <c r="L172" s="14"/>
      <c r="M172" s="14"/>
      <c r="N172" s="14"/>
      <c r="O172" s="14">
        <v>1188860.5</v>
      </c>
      <c r="P172" s="33">
        <v>1188860.5</v>
      </c>
    </row>
    <row r="173" spans="1:16">
      <c r="A173" s="20" t="s">
        <v>42</v>
      </c>
      <c r="B173" s="12"/>
      <c r="C173" s="25"/>
      <c r="D173" s="14"/>
      <c r="E173" s="14"/>
      <c r="F173" s="14"/>
      <c r="G173" s="14"/>
      <c r="H173" s="14"/>
      <c r="I173" s="33"/>
      <c r="J173" s="12"/>
      <c r="K173" s="25"/>
      <c r="L173" s="14"/>
      <c r="M173" s="14"/>
      <c r="N173" s="14"/>
      <c r="O173" s="14">
        <v>1150895.5</v>
      </c>
      <c r="P173" s="33">
        <v>1150895.5</v>
      </c>
    </row>
    <row r="174" spans="1:16">
      <c r="A174" s="20" t="s">
        <v>43</v>
      </c>
      <c r="B174" s="12"/>
      <c r="C174" s="25"/>
      <c r="D174" s="14"/>
      <c r="E174" s="14"/>
      <c r="F174" s="14"/>
      <c r="G174" s="14"/>
      <c r="H174" s="14"/>
      <c r="I174" s="33"/>
      <c r="J174" s="12"/>
      <c r="K174" s="25"/>
      <c r="L174" s="14"/>
      <c r="M174" s="14"/>
      <c r="N174" s="14"/>
      <c r="O174" s="14">
        <v>1135907.5</v>
      </c>
      <c r="P174" s="33">
        <v>1135907.5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>
        <v>403</v>
      </c>
      <c r="E178" s="14"/>
      <c r="F178" s="14"/>
      <c r="G178" s="14">
        <v>125015</v>
      </c>
      <c r="H178" s="14"/>
      <c r="I178" s="33">
        <v>125418</v>
      </c>
      <c r="J178" s="12"/>
      <c r="K178" s="25">
        <v>2088</v>
      </c>
      <c r="L178" s="14"/>
      <c r="M178" s="14"/>
      <c r="N178" s="14"/>
      <c r="O178" s="14"/>
      <c r="P178" s="33">
        <v>2088</v>
      </c>
    </row>
    <row r="179" spans="1:16">
      <c r="A179" s="20" t="s">
        <v>41</v>
      </c>
      <c r="B179" s="12"/>
      <c r="C179" s="25">
        <v>-1800</v>
      </c>
      <c r="D179" s="14">
        <v>603</v>
      </c>
      <c r="E179" s="14"/>
      <c r="F179" s="14"/>
      <c r="G179" s="14">
        <v>187523</v>
      </c>
      <c r="H179" s="14"/>
      <c r="I179" s="33">
        <v>186326</v>
      </c>
      <c r="J179" s="12"/>
      <c r="K179" s="25">
        <v>837</v>
      </c>
      <c r="L179" s="14"/>
      <c r="M179" s="14"/>
      <c r="N179" s="14"/>
      <c r="O179" s="14"/>
      <c r="P179" s="33">
        <v>837</v>
      </c>
    </row>
    <row r="180" spans="1:16">
      <c r="A180" s="20" t="s">
        <v>42</v>
      </c>
      <c r="B180" s="12"/>
      <c r="C180" s="25">
        <v>-1200</v>
      </c>
      <c r="D180" s="14">
        <v>330</v>
      </c>
      <c r="E180" s="14"/>
      <c r="F180" s="14"/>
      <c r="G180" s="14">
        <v>130641</v>
      </c>
      <c r="H180" s="14"/>
      <c r="I180" s="33">
        <v>129771</v>
      </c>
      <c r="J180" s="12"/>
      <c r="K180" s="25">
        <v>1029</v>
      </c>
      <c r="L180" s="14"/>
      <c r="M180" s="14"/>
      <c r="N180" s="14"/>
      <c r="O180" s="14"/>
      <c r="P180" s="33">
        <v>1029</v>
      </c>
    </row>
    <row r="181" spans="1:16">
      <c r="A181" s="20" t="s">
        <v>43</v>
      </c>
      <c r="B181" s="12"/>
      <c r="C181" s="25">
        <v>-1200</v>
      </c>
      <c r="D181" s="14">
        <v>297</v>
      </c>
      <c r="E181" s="14"/>
      <c r="F181" s="14"/>
      <c r="G181" s="14">
        <v>130641</v>
      </c>
      <c r="H181" s="14"/>
      <c r="I181" s="33">
        <v>129738</v>
      </c>
      <c r="J181" s="12"/>
      <c r="K181" s="25">
        <v>1120</v>
      </c>
      <c r="L181" s="14"/>
      <c r="M181" s="14"/>
      <c r="N181" s="14"/>
      <c r="O181" s="14"/>
      <c r="P181" s="33">
        <v>1120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0</v>
      </c>
      <c r="D185" s="14">
        <v>104880</v>
      </c>
      <c r="E185" s="14">
        <v>0</v>
      </c>
      <c r="F185" s="14">
        <v>0</v>
      </c>
      <c r="G185" s="14">
        <v>1471520</v>
      </c>
      <c r="H185" s="14">
        <v>0</v>
      </c>
      <c r="I185" s="33">
        <v>1576400</v>
      </c>
      <c r="J185" s="12"/>
      <c r="K185" s="25">
        <v>0</v>
      </c>
      <c r="L185" s="14">
        <v>0</v>
      </c>
      <c r="M185" s="14">
        <v>0</v>
      </c>
      <c r="N185" s="14">
        <v>0</v>
      </c>
      <c r="O185" s="14">
        <v>0</v>
      </c>
      <c r="P185" s="33">
        <v>0</v>
      </c>
    </row>
    <row r="186" spans="1:16">
      <c r="A186" s="20" t="s">
        <v>41</v>
      </c>
      <c r="B186" s="12"/>
      <c r="C186" s="25">
        <v>0</v>
      </c>
      <c r="D186" s="14">
        <v>101639</v>
      </c>
      <c r="E186" s="14">
        <v>0</v>
      </c>
      <c r="F186" s="14">
        <v>0</v>
      </c>
      <c r="G186" s="14">
        <v>1965196</v>
      </c>
      <c r="H186" s="14">
        <v>0</v>
      </c>
      <c r="I186" s="33">
        <v>2066835</v>
      </c>
      <c r="J186" s="12"/>
      <c r="K186" s="25">
        <v>0</v>
      </c>
      <c r="L186" s="14">
        <v>0</v>
      </c>
      <c r="M186" s="14">
        <v>0</v>
      </c>
      <c r="N186" s="14">
        <v>0</v>
      </c>
      <c r="O186" s="14">
        <v>333333</v>
      </c>
      <c r="P186" s="33">
        <v>333333</v>
      </c>
    </row>
    <row r="187" spans="1:16">
      <c r="A187" s="20" t="s">
        <v>42</v>
      </c>
      <c r="B187" s="12"/>
      <c r="C187" s="25">
        <v>0</v>
      </c>
      <c r="D187" s="14">
        <v>69543</v>
      </c>
      <c r="E187" s="14">
        <v>0</v>
      </c>
      <c r="F187" s="14">
        <v>0</v>
      </c>
      <c r="G187" s="14">
        <v>1792133</v>
      </c>
      <c r="H187" s="14">
        <v>0</v>
      </c>
      <c r="I187" s="33">
        <v>1861676</v>
      </c>
      <c r="J187" s="12"/>
      <c r="K187" s="25">
        <v>0</v>
      </c>
      <c r="L187" s="14">
        <v>0</v>
      </c>
      <c r="M187" s="14">
        <v>0</v>
      </c>
      <c r="N187" s="14">
        <v>0</v>
      </c>
      <c r="O187" s="14">
        <v>0</v>
      </c>
      <c r="P187" s="33">
        <v>0</v>
      </c>
    </row>
    <row r="188" spans="1:16">
      <c r="A188" s="20" t="s">
        <v>43</v>
      </c>
      <c r="B188" s="12"/>
      <c r="C188" s="25">
        <v>0</v>
      </c>
      <c r="D188" s="14">
        <v>59701</v>
      </c>
      <c r="E188" s="14">
        <v>0</v>
      </c>
      <c r="F188" s="14">
        <v>0</v>
      </c>
      <c r="G188" s="14">
        <v>461784</v>
      </c>
      <c r="H188" s="14">
        <v>0</v>
      </c>
      <c r="I188" s="33">
        <v>521485</v>
      </c>
      <c r="J188" s="12"/>
      <c r="K188" s="25">
        <v>0</v>
      </c>
      <c r="L188" s="14">
        <v>0</v>
      </c>
      <c r="M188" s="14">
        <v>0</v>
      </c>
      <c r="N188" s="14">
        <v>0</v>
      </c>
      <c r="O188" s="14">
        <v>0</v>
      </c>
      <c r="P188" s="33">
        <v>0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5102</v>
      </c>
      <c r="D192" s="14">
        <v>0</v>
      </c>
      <c r="E192" s="14">
        <v>0</v>
      </c>
      <c r="F192" s="14">
        <v>0</v>
      </c>
      <c r="G192" s="14">
        <v>306613</v>
      </c>
      <c r="H192" s="14">
        <v>9638</v>
      </c>
      <c r="I192" s="33">
        <v>321353</v>
      </c>
      <c r="J192" s="12"/>
      <c r="K192" s="25">
        <v>0</v>
      </c>
      <c r="L192" s="14">
        <v>0</v>
      </c>
      <c r="M192" s="14">
        <v>0</v>
      </c>
      <c r="N192" s="14">
        <v>0</v>
      </c>
      <c r="O192" s="14">
        <v>0</v>
      </c>
      <c r="P192" s="33">
        <v>0</v>
      </c>
    </row>
    <row r="193" spans="1:16">
      <c r="A193" s="20" t="s">
        <v>41</v>
      </c>
      <c r="B193" s="12"/>
      <c r="C193" s="25">
        <v>4802</v>
      </c>
      <c r="D193" s="14">
        <v>0</v>
      </c>
      <c r="E193" s="14">
        <v>0</v>
      </c>
      <c r="F193" s="14">
        <v>0</v>
      </c>
      <c r="G193" s="14">
        <v>250017</v>
      </c>
      <c r="H193" s="14">
        <v>164561</v>
      </c>
      <c r="I193" s="33">
        <v>419380</v>
      </c>
      <c r="J193" s="12"/>
      <c r="K193" s="25"/>
      <c r="L193" s="14"/>
      <c r="M193" s="14"/>
      <c r="N193" s="14"/>
      <c r="O193" s="14"/>
      <c r="P193" s="33"/>
    </row>
    <row r="194" spans="1:16">
      <c r="A194" s="20" t="s">
        <v>42</v>
      </c>
      <c r="B194" s="12"/>
      <c r="C194" s="25">
        <v>4902</v>
      </c>
      <c r="D194" s="14">
        <v>0</v>
      </c>
      <c r="E194" s="14">
        <v>0</v>
      </c>
      <c r="F194" s="14">
        <v>0</v>
      </c>
      <c r="G194" s="14">
        <v>344766</v>
      </c>
      <c r="H194" s="14">
        <v>0</v>
      </c>
      <c r="I194" s="33">
        <v>349668</v>
      </c>
      <c r="J194" s="12"/>
      <c r="K194" s="25"/>
      <c r="L194" s="14"/>
      <c r="M194" s="14"/>
      <c r="N194" s="14"/>
      <c r="O194" s="14"/>
      <c r="P194" s="33"/>
    </row>
    <row r="195" spans="1:16">
      <c r="A195" s="20" t="s">
        <v>43</v>
      </c>
      <c r="B195" s="12"/>
      <c r="C195" s="25">
        <v>4402</v>
      </c>
      <c r="D195" s="14">
        <v>0</v>
      </c>
      <c r="E195" s="14">
        <v>0</v>
      </c>
      <c r="F195" s="14">
        <v>0</v>
      </c>
      <c r="G195" s="14">
        <v>286183</v>
      </c>
      <c r="H195" s="14">
        <v>7250</v>
      </c>
      <c r="I195" s="33">
        <v>297835</v>
      </c>
      <c r="J195" s="12"/>
      <c r="K195" s="25"/>
      <c r="L195" s="14"/>
      <c r="M195" s="14"/>
      <c r="N195" s="14"/>
      <c r="O195" s="14"/>
      <c r="P195" s="33"/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9375</v>
      </c>
      <c r="D199" s="14"/>
      <c r="E199" s="14">
        <v>39198</v>
      </c>
      <c r="F199" s="14"/>
      <c r="G199" s="14">
        <v>79560</v>
      </c>
      <c r="H199" s="14"/>
      <c r="I199" s="33">
        <v>128133</v>
      </c>
      <c r="J199" s="12"/>
      <c r="K199" s="25"/>
      <c r="L199" s="14">
        <v>7672</v>
      </c>
      <c r="M199" s="14"/>
      <c r="N199" s="14">
        <v>4026</v>
      </c>
      <c r="O199" s="14">
        <v>209939</v>
      </c>
      <c r="P199" s="33">
        <v>221637</v>
      </c>
    </row>
    <row r="200" spans="1:16">
      <c r="A200" s="20" t="s">
        <v>41</v>
      </c>
      <c r="B200" s="12"/>
      <c r="C200" s="25">
        <v>9375</v>
      </c>
      <c r="D200" s="14"/>
      <c r="E200" s="14">
        <v>17062</v>
      </c>
      <c r="F200" s="14">
        <v>3477</v>
      </c>
      <c r="G200" s="14">
        <v>72196</v>
      </c>
      <c r="H200" s="14"/>
      <c r="I200" s="33">
        <v>102110</v>
      </c>
      <c r="J200" s="12"/>
      <c r="K200" s="25"/>
      <c r="L200" s="14">
        <v>7979</v>
      </c>
      <c r="M200" s="14"/>
      <c r="N200" s="14"/>
      <c r="O200" s="14">
        <v>222409</v>
      </c>
      <c r="P200" s="33">
        <v>230388</v>
      </c>
    </row>
    <row r="201" spans="1:16">
      <c r="A201" s="20" t="s">
        <v>42</v>
      </c>
      <c r="B201" s="12"/>
      <c r="C201" s="25">
        <v>9375</v>
      </c>
      <c r="D201" s="14"/>
      <c r="E201" s="14"/>
      <c r="F201" s="14"/>
      <c r="G201" s="14">
        <v>69548</v>
      </c>
      <c r="H201" s="14"/>
      <c r="I201" s="33">
        <v>78923</v>
      </c>
      <c r="J201" s="12"/>
      <c r="K201" s="25"/>
      <c r="L201" s="14">
        <v>7549</v>
      </c>
      <c r="M201" s="14">
        <v>30855</v>
      </c>
      <c r="N201" s="14">
        <v>3042</v>
      </c>
      <c r="O201" s="14">
        <v>222409</v>
      </c>
      <c r="P201" s="33">
        <v>263855</v>
      </c>
    </row>
    <row r="202" spans="1:16">
      <c r="A202" s="20" t="s">
        <v>43</v>
      </c>
      <c r="B202" s="12"/>
      <c r="C202" s="25">
        <v>9375</v>
      </c>
      <c r="D202" s="14"/>
      <c r="E202" s="14"/>
      <c r="F202" s="14">
        <v>139</v>
      </c>
      <c r="G202" s="14">
        <v>57213</v>
      </c>
      <c r="H202" s="14"/>
      <c r="I202" s="33">
        <v>66727</v>
      </c>
      <c r="J202" s="12"/>
      <c r="K202" s="25"/>
      <c r="L202" s="14">
        <v>7698</v>
      </c>
      <c r="M202" s="14">
        <v>56412</v>
      </c>
      <c r="N202" s="14"/>
      <c r="O202" s="14">
        <v>271911</v>
      </c>
      <c r="P202" s="33">
        <v>336021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0</v>
      </c>
      <c r="D206" s="14">
        <v>31786</v>
      </c>
      <c r="E206" s="14">
        <v>0</v>
      </c>
      <c r="F206" s="14">
        <v>0</v>
      </c>
      <c r="G206" s="14">
        <v>102644</v>
      </c>
      <c r="H206" s="14">
        <v>0</v>
      </c>
      <c r="I206" s="33">
        <v>134430</v>
      </c>
      <c r="J206" s="12"/>
      <c r="K206" s="25">
        <v>0</v>
      </c>
      <c r="L206" s="14">
        <v>0</v>
      </c>
      <c r="M206" s="14">
        <v>0</v>
      </c>
      <c r="N206" s="14">
        <v>0</v>
      </c>
      <c r="O206" s="14">
        <v>0</v>
      </c>
      <c r="P206" s="33">
        <v>0</v>
      </c>
    </row>
    <row r="207" spans="1:16">
      <c r="A207" s="20" t="s">
        <v>41</v>
      </c>
      <c r="B207" s="12"/>
      <c r="C207" s="25">
        <v>0</v>
      </c>
      <c r="D207" s="14">
        <v>31307</v>
      </c>
      <c r="E207" s="14">
        <v>0</v>
      </c>
      <c r="F207" s="14">
        <v>0</v>
      </c>
      <c r="G207" s="14">
        <v>122243</v>
      </c>
      <c r="H207" s="14">
        <v>0</v>
      </c>
      <c r="I207" s="33">
        <v>153550</v>
      </c>
      <c r="J207" s="12"/>
      <c r="K207" s="25">
        <v>0</v>
      </c>
      <c r="L207" s="14">
        <v>0</v>
      </c>
      <c r="M207" s="14">
        <v>0</v>
      </c>
      <c r="N207" s="14">
        <v>0</v>
      </c>
      <c r="O207" s="14">
        <v>0</v>
      </c>
      <c r="P207" s="33">
        <v>0</v>
      </c>
    </row>
    <row r="208" spans="1:16">
      <c r="A208" s="20" t="s">
        <v>42</v>
      </c>
      <c r="B208" s="12"/>
      <c r="C208" s="25">
        <v>0</v>
      </c>
      <c r="D208" s="14">
        <v>28882</v>
      </c>
      <c r="E208" s="14">
        <v>0</v>
      </c>
      <c r="F208" s="14">
        <v>0</v>
      </c>
      <c r="G208" s="14">
        <v>57148</v>
      </c>
      <c r="H208" s="14">
        <v>0</v>
      </c>
      <c r="I208" s="33">
        <v>86030</v>
      </c>
      <c r="J208" s="12"/>
      <c r="K208" s="25">
        <v>0</v>
      </c>
      <c r="L208" s="14">
        <v>0</v>
      </c>
      <c r="M208" s="14">
        <v>0</v>
      </c>
      <c r="N208" s="14">
        <v>0</v>
      </c>
      <c r="O208" s="14">
        <v>0</v>
      </c>
      <c r="P208" s="33">
        <v>0</v>
      </c>
    </row>
    <row r="209" spans="1:16">
      <c r="A209" s="20" t="s">
        <v>43</v>
      </c>
      <c r="B209" s="12"/>
      <c r="C209" s="25">
        <v>0</v>
      </c>
      <c r="D209" s="14">
        <v>21771</v>
      </c>
      <c r="E209" s="14">
        <v>0</v>
      </c>
      <c r="F209" s="14">
        <v>0</v>
      </c>
      <c r="G209" s="14">
        <v>69892</v>
      </c>
      <c r="H209" s="14">
        <v>0</v>
      </c>
      <c r="I209" s="33">
        <v>91663</v>
      </c>
      <c r="J209" s="12"/>
      <c r="K209" s="25">
        <v>0</v>
      </c>
      <c r="L209" s="14">
        <v>0</v>
      </c>
      <c r="M209" s="14">
        <v>0</v>
      </c>
      <c r="N209" s="14">
        <v>0</v>
      </c>
      <c r="O209" s="14">
        <v>0</v>
      </c>
      <c r="P209" s="33">
        <v>0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>
        <v>115118</v>
      </c>
      <c r="D213" s="14"/>
      <c r="E213" s="14"/>
      <c r="F213" s="14"/>
      <c r="G213" s="14">
        <v>34654</v>
      </c>
      <c r="H213" s="14"/>
      <c r="I213" s="33">
        <v>149772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>
        <v>115580</v>
      </c>
      <c r="D214" s="14"/>
      <c r="E214" s="14"/>
      <c r="F214" s="14"/>
      <c r="G214" s="14">
        <v>41935</v>
      </c>
      <c r="H214" s="14"/>
      <c r="I214" s="33">
        <v>157515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>
        <v>125763</v>
      </c>
      <c r="D215" s="14"/>
      <c r="E215" s="14"/>
      <c r="F215" s="14"/>
      <c r="G215" s="14">
        <v>40651</v>
      </c>
      <c r="H215" s="14"/>
      <c r="I215" s="33">
        <v>166414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>
        <v>118338</v>
      </c>
      <c r="D216" s="14"/>
      <c r="E216" s="14"/>
      <c r="F216" s="14"/>
      <c r="G216" s="14">
        <v>96453</v>
      </c>
      <c r="H216" s="14"/>
      <c r="I216" s="33">
        <v>214791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>
        <v>531.57</v>
      </c>
      <c r="E220" s="14"/>
      <c r="F220" s="14"/>
      <c r="G220" s="14">
        <v>332784.93</v>
      </c>
      <c r="H220" s="14"/>
      <c r="I220" s="33">
        <v>333316.5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>
        <v>486</v>
      </c>
      <c r="E221" s="14"/>
      <c r="F221" s="14"/>
      <c r="G221" s="14">
        <v>441971</v>
      </c>
      <c r="H221" s="14"/>
      <c r="I221" s="33">
        <v>442457</v>
      </c>
      <c r="J221" s="12"/>
      <c r="K221" s="25"/>
      <c r="L221" s="14"/>
      <c r="M221" s="14"/>
      <c r="N221" s="14">
        <v>10090</v>
      </c>
      <c r="O221" s="14"/>
      <c r="P221" s="33">
        <v>10090</v>
      </c>
    </row>
    <row r="222" spans="1:16">
      <c r="A222" s="20" t="s">
        <v>42</v>
      </c>
      <c r="B222" s="12"/>
      <c r="C222" s="25"/>
      <c r="D222" s="14">
        <v>472</v>
      </c>
      <c r="E222" s="14"/>
      <c r="F222" s="14"/>
      <c r="G222" s="14">
        <v>477489</v>
      </c>
      <c r="H222" s="14">
        <v>379</v>
      </c>
      <c r="I222" s="33">
        <v>478340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>
        <v>413</v>
      </c>
      <c r="E223" s="14"/>
      <c r="F223" s="14"/>
      <c r="G223" s="14">
        <v>1419722</v>
      </c>
      <c r="H223" s="14">
        <v>500</v>
      </c>
      <c r="I223" s="33">
        <v>1420635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/>
      <c r="E227" s="14"/>
      <c r="F227" s="14"/>
      <c r="G227" s="14">
        <v>270186.61</v>
      </c>
      <c r="H227" s="14"/>
      <c r="I227" s="33">
        <v>270186.61</v>
      </c>
      <c r="J227" s="12"/>
      <c r="K227" s="25"/>
      <c r="L227" s="14"/>
      <c r="M227" s="14"/>
      <c r="N227" s="14"/>
      <c r="O227" s="14"/>
      <c r="P227" s="33"/>
    </row>
    <row r="228" spans="1:16">
      <c r="A228" s="20" t="s">
        <v>41</v>
      </c>
      <c r="B228" s="12"/>
      <c r="C228" s="25"/>
      <c r="D228" s="14"/>
      <c r="E228" s="14"/>
      <c r="F228" s="14"/>
      <c r="G228" s="14">
        <v>142665.77</v>
      </c>
      <c r="H228" s="14"/>
      <c r="I228" s="33">
        <v>142665.77</v>
      </c>
      <c r="J228" s="12"/>
      <c r="K228" s="25"/>
      <c r="L228" s="14"/>
      <c r="M228" s="14"/>
      <c r="N228" s="14"/>
      <c r="O228" s="14"/>
      <c r="P228" s="33"/>
    </row>
    <row r="229" spans="1:16">
      <c r="A229" s="20" t="s">
        <v>42</v>
      </c>
      <c r="B229" s="12"/>
      <c r="C229" s="25"/>
      <c r="D229" s="14"/>
      <c r="E229" s="14"/>
      <c r="F229" s="14"/>
      <c r="G229" s="14">
        <v>535618.45</v>
      </c>
      <c r="H229" s="14"/>
      <c r="I229" s="33">
        <v>535618.45</v>
      </c>
      <c r="J229" s="12"/>
      <c r="K229" s="25"/>
      <c r="L229" s="14"/>
      <c r="M229" s="14"/>
      <c r="N229" s="14"/>
      <c r="O229" s="14"/>
      <c r="P229" s="33"/>
    </row>
    <row r="230" spans="1:16">
      <c r="A230" s="20" t="s">
        <v>43</v>
      </c>
      <c r="B230" s="12"/>
      <c r="C230" s="25"/>
      <c r="D230" s="14"/>
      <c r="E230" s="14"/>
      <c r="F230" s="14"/>
      <c r="G230" s="14">
        <v>387718.47</v>
      </c>
      <c r="H230" s="14"/>
      <c r="I230" s="33">
        <v>387718.47</v>
      </c>
      <c r="J230" s="12"/>
      <c r="K230" s="25"/>
      <c r="L230" s="14"/>
      <c r="M230" s="14"/>
      <c r="N230" s="14"/>
      <c r="O230" s="14"/>
      <c r="P230" s="33"/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19" t="s">
        <v>81</v>
      </c>
      <c r="B233" s="12"/>
      <c r="C233" s="24"/>
      <c r="D233" s="12"/>
      <c r="E233" s="12"/>
      <c r="F233" s="12"/>
      <c r="G233" s="12"/>
      <c r="H233" s="12"/>
      <c r="I233" s="32"/>
      <c r="J233" s="12"/>
      <c r="K233" s="24"/>
      <c r="L233" s="12"/>
      <c r="M233" s="12"/>
      <c r="N233" s="12"/>
      <c r="O233" s="12"/>
      <c r="P233" s="32"/>
    </row>
    <row r="234" spans="1:16">
      <c r="A234" s="20" t="s">
        <v>40</v>
      </c>
      <c r="B234" s="12"/>
      <c r="C234" s="25"/>
      <c r="D234" s="14">
        <v>60477</v>
      </c>
      <c r="E234" s="14"/>
      <c r="F234" s="14"/>
      <c r="G234" s="14">
        <v>980447</v>
      </c>
      <c r="H234" s="14"/>
      <c r="I234" s="33">
        <v>1040924</v>
      </c>
      <c r="J234" s="12"/>
      <c r="K234" s="25"/>
      <c r="L234" s="14"/>
      <c r="M234" s="14"/>
      <c r="N234" s="14"/>
      <c r="O234" s="14">
        <v>369974</v>
      </c>
      <c r="P234" s="33">
        <v>369974</v>
      </c>
    </row>
    <row r="235" spans="1:16">
      <c r="A235" s="20" t="s">
        <v>41</v>
      </c>
      <c r="B235" s="12"/>
      <c r="C235" s="25"/>
      <c r="D235" s="14">
        <v>54868</v>
      </c>
      <c r="E235" s="14"/>
      <c r="F235" s="14"/>
      <c r="G235" s="14">
        <v>1843907</v>
      </c>
      <c r="H235" s="14"/>
      <c r="I235" s="33">
        <v>1898775</v>
      </c>
      <c r="J235" s="12"/>
      <c r="K235" s="25"/>
      <c r="L235" s="14"/>
      <c r="M235" s="14"/>
      <c r="N235" s="14"/>
      <c r="O235" s="14">
        <v>366673</v>
      </c>
      <c r="P235" s="33">
        <v>366673</v>
      </c>
    </row>
    <row r="236" spans="1:16">
      <c r="A236" s="20" t="s">
        <v>42</v>
      </c>
      <c r="B236" s="12"/>
      <c r="C236" s="25"/>
      <c r="D236" s="14">
        <v>63554</v>
      </c>
      <c r="E236" s="14"/>
      <c r="F236" s="14"/>
      <c r="G236" s="14">
        <v>588971</v>
      </c>
      <c r="H236" s="14"/>
      <c r="I236" s="33">
        <v>652525</v>
      </c>
      <c r="J236" s="12"/>
      <c r="K236" s="25"/>
      <c r="L236" s="14"/>
      <c r="M236" s="14"/>
      <c r="N236" s="14"/>
      <c r="O236" s="14">
        <v>366559</v>
      </c>
      <c r="P236" s="33">
        <v>366559</v>
      </c>
    </row>
    <row r="237" spans="1:16">
      <c r="A237" s="20" t="s">
        <v>43</v>
      </c>
      <c r="B237" s="12"/>
      <c r="C237" s="25"/>
      <c r="D237" s="14">
        <v>54323</v>
      </c>
      <c r="E237" s="14"/>
      <c r="F237" s="14"/>
      <c r="G237" s="14">
        <v>850483</v>
      </c>
      <c r="H237" s="14"/>
      <c r="I237" s="33">
        <v>904806</v>
      </c>
      <c r="J237" s="12"/>
      <c r="K237" s="25"/>
      <c r="L237" s="14"/>
      <c r="M237" s="14"/>
      <c r="N237" s="14"/>
      <c r="O237" s="14">
        <v>366161</v>
      </c>
      <c r="P237" s="33">
        <v>366161</v>
      </c>
    </row>
    <row r="238" spans="1:16">
      <c r="A238" s="19" t="s">
        <v>44</v>
      </c>
      <c r="B238" s="12"/>
      <c r="C238" s="26" t="str">
        <f>SUM(C234:C237)</f>
        <v>0</v>
      </c>
      <c r="D238" s="15" t="str">
        <f>SUM(D234:D237)</f>
        <v>0</v>
      </c>
      <c r="E238" s="15" t="str">
        <f>SUM(E234:E237)</f>
        <v>0</v>
      </c>
      <c r="F238" s="15" t="str">
        <f>SUM(F234:F237)</f>
        <v>0</v>
      </c>
      <c r="G238" s="15" t="str">
        <f>SUM(G234:G237)</f>
        <v>0</v>
      </c>
      <c r="H238" s="15" t="str">
        <f>SUM(H234:H237)</f>
        <v>0</v>
      </c>
      <c r="I238" s="34" t="str">
        <f>SUM(I234:I237)</f>
        <v>0</v>
      </c>
      <c r="J238" s="12"/>
      <c r="K238" s="26" t="str">
        <f>SUM(K234:K237)</f>
        <v>0</v>
      </c>
      <c r="L238" s="15" t="str">
        <f>SUM(L234:L237)</f>
        <v>0</v>
      </c>
      <c r="M238" s="15" t="str">
        <f>SUM(M234:M237)</f>
        <v>0</v>
      </c>
      <c r="N238" s="15" t="str">
        <f>SUM(N234:N237)</f>
        <v>0</v>
      </c>
      <c r="O238" s="15" t="str">
        <f>SUM(O234:O237)</f>
        <v>0</v>
      </c>
      <c r="P238" s="34" t="str">
        <f>SUM(P234:P237)</f>
        <v>0</v>
      </c>
    </row>
    <row r="239" spans="1:16">
      <c r="A239" s="18"/>
      <c r="B239" s="12"/>
      <c r="C239" s="24"/>
      <c r="D239" s="12"/>
      <c r="E239" s="12"/>
      <c r="F239" s="12"/>
      <c r="G239" s="12"/>
      <c r="H239" s="12"/>
      <c r="I239" s="32"/>
      <c r="J239" s="12"/>
      <c r="K239" s="24"/>
      <c r="L239" s="12"/>
      <c r="M239" s="12"/>
      <c r="N239" s="12"/>
      <c r="O239" s="12"/>
      <c r="P239" s="32"/>
    </row>
    <row r="240" spans="1:16">
      <c r="A240" s="21" t="s">
        <v>82</v>
      </c>
      <c r="B240" s="13"/>
      <c r="C240" s="27" t="str">
        <f>C147+C154+C161+C168+C175+C182+C189+C196+C203+C210+C217+C224+C231+C238</f>
        <v>0</v>
      </c>
      <c r="D240" s="16" t="str">
        <f>D147+D154+D161+D168+D175+D182+D189+D196+D203+D210+D217+D224+D231+D238</f>
        <v>0</v>
      </c>
      <c r="E240" s="16" t="str">
        <f>E147+E154+E161+E168+E175+E182+E189+E196+E203+E210+E217+E224+E231+E238</f>
        <v>0</v>
      </c>
      <c r="F240" s="16" t="str">
        <f>F147+F154+F161+F168+F175+F182+F189+F196+F203+F210+F217+F224+F231+F238</f>
        <v>0</v>
      </c>
      <c r="G240" s="16" t="str">
        <f>G147+G154+G161+G168+G175+G182+G189+G196+G203+G210+G217+G224+G231+G238</f>
        <v>0</v>
      </c>
      <c r="H240" s="16" t="str">
        <f>H147+H154+H161+H168+H175+H182+H189+H196+H203+H210+H217+H224+H231+H238</f>
        <v>0</v>
      </c>
      <c r="I240" s="35" t="str">
        <f>I147+I154+I161+I168+I175+I182+I189+I196+I203+I210+I217+I224+I231+I238</f>
        <v>0</v>
      </c>
      <c r="J240" s="13"/>
      <c r="K240" s="27" t="str">
        <f>K147+K154+K161+K168+K175+K182+K189+K196+K203+K210+K217+K224+K231+K238</f>
        <v>0</v>
      </c>
      <c r="L240" s="16" t="str">
        <f>L147+L154+L161+L168+L175+L182+L189+L196+L203+L210+L217+L224+L231+L238</f>
        <v>0</v>
      </c>
      <c r="M240" s="16" t="str">
        <f>M147+M154+M161+M168+M175+M182+M189+M196+M203+M210+M217+M224+M231+M238</f>
        <v>0</v>
      </c>
      <c r="N240" s="16" t="str">
        <f>N147+N154+N161+N168+N175+N182+N189+N196+N203+N210+N217+N224+N231+N238</f>
        <v>0</v>
      </c>
      <c r="O240" s="16" t="str">
        <f>O147+O154+O161+O168+O175+O182+O189+O196+O203+O210+O217+O224+O231+O238</f>
        <v>0</v>
      </c>
      <c r="P240" s="35" t="str">
        <f>P147+P154+P161+P168+P175+P182+P189+P196+P203+P210+P217+P224+P231+P238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33">
        <v>0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33">
        <v>0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33">
        <v>0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33">
        <v>0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40</v>
      </c>
      <c r="B250" s="12"/>
      <c r="C250" s="25">
        <v>210345</v>
      </c>
      <c r="D250" s="14">
        <v>9308554</v>
      </c>
      <c r="E250" s="14">
        <v>0</v>
      </c>
      <c r="F250" s="14">
        <v>8881</v>
      </c>
      <c r="G250" s="14">
        <v>3400</v>
      </c>
      <c r="H250" s="14">
        <v>-1425</v>
      </c>
      <c r="I250" s="33">
        <v>9529755</v>
      </c>
      <c r="J250" s="12"/>
      <c r="K250" s="25">
        <v>0</v>
      </c>
      <c r="L250" s="14">
        <v>0</v>
      </c>
      <c r="M250" s="14">
        <v>0</v>
      </c>
      <c r="N250" s="14">
        <v>0</v>
      </c>
      <c r="O250" s="14">
        <v>0</v>
      </c>
      <c r="P250" s="33">
        <v>0</v>
      </c>
    </row>
    <row r="251" spans="1:16">
      <c r="A251" s="20" t="s">
        <v>41</v>
      </c>
      <c r="B251" s="12"/>
      <c r="C251" s="25">
        <v>219590</v>
      </c>
      <c r="D251" s="14">
        <v>5318355</v>
      </c>
      <c r="E251" s="14">
        <v>0</v>
      </c>
      <c r="F251" s="14">
        <v>8885</v>
      </c>
      <c r="G251" s="14">
        <v>4388</v>
      </c>
      <c r="H251" s="14">
        <v>45167</v>
      </c>
      <c r="I251" s="33">
        <v>5596385</v>
      </c>
      <c r="J251" s="12"/>
      <c r="K251" s="25">
        <v>0</v>
      </c>
      <c r="L251" s="14">
        <v>0</v>
      </c>
      <c r="M251" s="14">
        <v>0</v>
      </c>
      <c r="N251" s="14">
        <v>0</v>
      </c>
      <c r="O251" s="14">
        <v>0</v>
      </c>
      <c r="P251" s="33">
        <v>0</v>
      </c>
    </row>
    <row r="252" spans="1:16">
      <c r="A252" s="20" t="s">
        <v>42</v>
      </c>
      <c r="B252" s="12"/>
      <c r="C252" s="25">
        <v>206560</v>
      </c>
      <c r="D252" s="14">
        <v>2847166</v>
      </c>
      <c r="E252" s="14">
        <v>0</v>
      </c>
      <c r="F252" s="14">
        <v>58108</v>
      </c>
      <c r="G252" s="14">
        <v>0</v>
      </c>
      <c r="H252" s="14">
        <v>-8990</v>
      </c>
      <c r="I252" s="33">
        <v>3102844</v>
      </c>
      <c r="J252" s="12"/>
      <c r="K252" s="25">
        <v>0</v>
      </c>
      <c r="L252" s="14">
        <v>0</v>
      </c>
      <c r="M252" s="14">
        <v>0</v>
      </c>
      <c r="N252" s="14">
        <v>0</v>
      </c>
      <c r="O252" s="14">
        <v>0</v>
      </c>
      <c r="P252" s="33">
        <v>0</v>
      </c>
    </row>
    <row r="253" spans="1:16">
      <c r="A253" s="20" t="s">
        <v>43</v>
      </c>
      <c r="B253" s="12"/>
      <c r="C253" s="25">
        <v>184909</v>
      </c>
      <c r="D253" s="14">
        <v>4678150</v>
      </c>
      <c r="E253" s="14">
        <v>0</v>
      </c>
      <c r="F253" s="14">
        <v>2944</v>
      </c>
      <c r="G253" s="14">
        <v>-1379</v>
      </c>
      <c r="H253" s="14">
        <v>0</v>
      </c>
      <c r="I253" s="33">
        <v>4864624</v>
      </c>
      <c r="J253" s="12"/>
      <c r="K253" s="25">
        <v>0</v>
      </c>
      <c r="L253" s="14">
        <v>0</v>
      </c>
      <c r="M253" s="14">
        <v>0</v>
      </c>
      <c r="N253" s="14">
        <v>0</v>
      </c>
      <c r="O253" s="14">
        <v>0</v>
      </c>
      <c r="P253" s="33">
        <v>0</v>
      </c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86</v>
      </c>
      <c r="B257" s="12"/>
      <c r="C257" s="24"/>
      <c r="D257" s="12"/>
      <c r="E257" s="12"/>
      <c r="F257" s="12"/>
      <c r="G257" s="12"/>
      <c r="H257" s="12"/>
      <c r="I257" s="32"/>
      <c r="J257" s="12"/>
      <c r="K257" s="24"/>
      <c r="L257" s="12"/>
      <c r="M257" s="12"/>
      <c r="N257" s="12"/>
      <c r="O257" s="12"/>
      <c r="P257" s="32"/>
    </row>
    <row r="258" spans="1:16">
      <c r="A258" s="20" t="s">
        <v>87</v>
      </c>
      <c r="B258" s="12"/>
      <c r="C258" s="24"/>
      <c r="D258" s="12"/>
      <c r="E258" s="12"/>
      <c r="F258" s="12"/>
      <c r="G258" s="12"/>
      <c r="H258" s="12"/>
      <c r="I258" s="32"/>
      <c r="J258" s="12"/>
      <c r="K258" s="24"/>
      <c r="L258" s="12"/>
      <c r="M258" s="12"/>
      <c r="N258" s="12"/>
      <c r="O258" s="12"/>
      <c r="P258" s="32"/>
    </row>
    <row r="259" spans="1:16">
      <c r="A259" s="20" t="s">
        <v>88</v>
      </c>
      <c r="B259" s="12"/>
      <c r="C259" s="24"/>
      <c r="D259" s="12"/>
      <c r="E259" s="12"/>
      <c r="F259" s="12"/>
      <c r="G259" s="12"/>
      <c r="H259" s="12"/>
      <c r="I259" s="32"/>
      <c r="J259" s="12"/>
      <c r="K259" s="24"/>
      <c r="L259" s="12"/>
      <c r="M259" s="12"/>
      <c r="N259" s="12"/>
      <c r="O259" s="12"/>
      <c r="P259" s="32"/>
    </row>
    <row r="260" spans="1:16">
      <c r="A260" s="20" t="s">
        <v>89</v>
      </c>
      <c r="B260" s="12"/>
      <c r="C260" s="24"/>
      <c r="D260" s="12"/>
      <c r="E260" s="12"/>
      <c r="F260" s="12"/>
      <c r="G260" s="12"/>
      <c r="H260" s="12"/>
      <c r="I260" s="32"/>
      <c r="J260" s="12"/>
      <c r="K260" s="24"/>
      <c r="L260" s="12"/>
      <c r="M260" s="12"/>
      <c r="N260" s="12"/>
      <c r="O260" s="12"/>
      <c r="P260" s="32"/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90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/>
      <c r="D264" s="14"/>
      <c r="E264" s="14"/>
      <c r="F264" s="14"/>
      <c r="G264" s="14"/>
      <c r="H264" s="14"/>
      <c r="I264" s="33"/>
      <c r="J264" s="12"/>
      <c r="K264" s="25"/>
      <c r="L264" s="14"/>
      <c r="M264" s="14"/>
      <c r="N264" s="14"/>
      <c r="O264" s="14">
        <v>594365.5</v>
      </c>
      <c r="P264" s="33">
        <v>594365.5</v>
      </c>
    </row>
    <row r="265" spans="1:16">
      <c r="A265" s="20" t="s">
        <v>41</v>
      </c>
      <c r="B265" s="12"/>
      <c r="C265" s="25"/>
      <c r="D265" s="14"/>
      <c r="E265" s="14"/>
      <c r="F265" s="14"/>
      <c r="G265" s="14"/>
      <c r="H265" s="14"/>
      <c r="I265" s="33"/>
      <c r="J265" s="12"/>
      <c r="K265" s="25"/>
      <c r="L265" s="14"/>
      <c r="M265" s="14"/>
      <c r="N265" s="14"/>
      <c r="O265" s="14">
        <v>578722</v>
      </c>
      <c r="P265" s="33">
        <v>578722</v>
      </c>
    </row>
    <row r="266" spans="1:16">
      <c r="A266" s="20" t="s">
        <v>42</v>
      </c>
      <c r="B266" s="12"/>
      <c r="C266" s="25"/>
      <c r="D266" s="14"/>
      <c r="E266" s="14"/>
      <c r="F266" s="14"/>
      <c r="G266" s="14"/>
      <c r="H266" s="14"/>
      <c r="I266" s="33"/>
      <c r="J266" s="12"/>
      <c r="K266" s="25"/>
      <c r="L266" s="14"/>
      <c r="M266" s="14"/>
      <c r="N266" s="14"/>
      <c r="O266" s="14">
        <v>737647.5</v>
      </c>
      <c r="P266" s="33">
        <v>737647.5</v>
      </c>
    </row>
    <row r="267" spans="1:16">
      <c r="A267" s="20" t="s">
        <v>43</v>
      </c>
      <c r="B267" s="12"/>
      <c r="C267" s="25"/>
      <c r="D267" s="14"/>
      <c r="E267" s="14"/>
      <c r="F267" s="14"/>
      <c r="G267" s="14"/>
      <c r="H267" s="14"/>
      <c r="I267" s="33"/>
      <c r="J267" s="12"/>
      <c r="K267" s="25"/>
      <c r="L267" s="14"/>
      <c r="M267" s="14"/>
      <c r="N267" s="14"/>
      <c r="O267" s="14">
        <v>823290</v>
      </c>
      <c r="P267" s="33">
        <v>823290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91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>
        <v>5893</v>
      </c>
      <c r="E271" s="14"/>
      <c r="F271" s="14"/>
      <c r="G271" s="14"/>
      <c r="H271" s="14"/>
      <c r="I271" s="33">
        <v>5893</v>
      </c>
      <c r="J271" s="12"/>
      <c r="K271" s="25">
        <v>42013</v>
      </c>
      <c r="L271" s="14"/>
      <c r="M271" s="14"/>
      <c r="N271" s="14">
        <v>11423</v>
      </c>
      <c r="O271" s="14">
        <v>761777</v>
      </c>
      <c r="P271" s="33">
        <v>815213</v>
      </c>
    </row>
    <row r="272" spans="1:16">
      <c r="A272" s="20" t="s">
        <v>41</v>
      </c>
      <c r="B272" s="12"/>
      <c r="C272" s="25">
        <v>36484</v>
      </c>
      <c r="D272" s="14">
        <v>101643</v>
      </c>
      <c r="E272" s="14"/>
      <c r="F272" s="14">
        <v>161716</v>
      </c>
      <c r="G272" s="14"/>
      <c r="H272" s="14"/>
      <c r="I272" s="33">
        <v>299843</v>
      </c>
      <c r="J272" s="12"/>
      <c r="K272" s="25"/>
      <c r="L272" s="14"/>
      <c r="M272" s="14"/>
      <c r="N272" s="14"/>
      <c r="O272" s="14">
        <v>6399183</v>
      </c>
      <c r="P272" s="33">
        <v>6399183</v>
      </c>
    </row>
    <row r="273" spans="1:16">
      <c r="A273" s="20" t="s">
        <v>42</v>
      </c>
      <c r="B273" s="12"/>
      <c r="C273" s="25"/>
      <c r="D273" s="14">
        <v>100289</v>
      </c>
      <c r="E273" s="14"/>
      <c r="F273" s="14">
        <v>23070</v>
      </c>
      <c r="G273" s="14"/>
      <c r="H273" s="14"/>
      <c r="I273" s="33">
        <v>123359</v>
      </c>
      <c r="J273" s="12"/>
      <c r="K273" s="25">
        <v>68962</v>
      </c>
      <c r="L273" s="14"/>
      <c r="M273" s="14"/>
      <c r="N273" s="14"/>
      <c r="O273" s="14">
        <v>7175941</v>
      </c>
      <c r="P273" s="33">
        <v>7244903</v>
      </c>
    </row>
    <row r="274" spans="1:16">
      <c r="A274" s="20" t="s">
        <v>43</v>
      </c>
      <c r="B274" s="12"/>
      <c r="C274" s="25"/>
      <c r="D274" s="14"/>
      <c r="E274" s="14"/>
      <c r="F274" s="14">
        <v>349594</v>
      </c>
      <c r="G274" s="14">
        <v>5860528</v>
      </c>
      <c r="H274" s="14"/>
      <c r="I274" s="33">
        <v>6210122</v>
      </c>
      <c r="J274" s="12"/>
      <c r="K274" s="25">
        <v>9775</v>
      </c>
      <c r="L274" s="14">
        <v>107425</v>
      </c>
      <c r="M274" s="14"/>
      <c r="N274" s="14"/>
      <c r="O274" s="14"/>
      <c r="P274" s="33">
        <v>117200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92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/>
      <c r="E278" s="14"/>
      <c r="F278" s="14"/>
      <c r="G278" s="14">
        <v>80850</v>
      </c>
      <c r="H278" s="14"/>
      <c r="I278" s="33">
        <v>80850</v>
      </c>
      <c r="J278" s="12"/>
      <c r="K278" s="25"/>
      <c r="L278" s="14"/>
      <c r="M278" s="14"/>
      <c r="N278" s="14">
        <v>3664</v>
      </c>
      <c r="O278" s="14"/>
      <c r="P278" s="33">
        <v>3664</v>
      </c>
    </row>
    <row r="279" spans="1:16">
      <c r="A279" s="20" t="s">
        <v>41</v>
      </c>
      <c r="B279" s="12"/>
      <c r="C279" s="25"/>
      <c r="D279" s="14"/>
      <c r="E279" s="14"/>
      <c r="F279" s="14"/>
      <c r="G279" s="14"/>
      <c r="H279" s="14"/>
      <c r="I279" s="33">
        <v>0</v>
      </c>
      <c r="J279" s="12"/>
      <c r="K279" s="25"/>
      <c r="L279" s="14"/>
      <c r="M279" s="14"/>
      <c r="N279" s="14">
        <v>21344</v>
      </c>
      <c r="O279" s="14"/>
      <c r="P279" s="33">
        <v>21344</v>
      </c>
    </row>
    <row r="280" spans="1:16">
      <c r="A280" s="20" t="s">
        <v>42</v>
      </c>
      <c r="B280" s="12"/>
      <c r="C280" s="25"/>
      <c r="D280" s="14"/>
      <c r="E280" s="14"/>
      <c r="F280" s="14"/>
      <c r="G280" s="14"/>
      <c r="H280" s="14"/>
      <c r="I280" s="33"/>
      <c r="J280" s="12"/>
      <c r="K280" s="25"/>
      <c r="L280" s="14"/>
      <c r="M280" s="14"/>
      <c r="N280" s="14">
        <v>41603</v>
      </c>
      <c r="O280" s="14"/>
      <c r="P280" s="33">
        <v>41603</v>
      </c>
    </row>
    <row r="281" spans="1:16">
      <c r="A281" s="20" t="s">
        <v>43</v>
      </c>
      <c r="B281" s="12"/>
      <c r="C281" s="25"/>
      <c r="D281" s="14"/>
      <c r="E281" s="14"/>
      <c r="F281" s="14">
        <v>14000</v>
      </c>
      <c r="G281" s="14"/>
      <c r="H281" s="14"/>
      <c r="I281" s="33">
        <v>14000</v>
      </c>
      <c r="J281" s="12"/>
      <c r="K281" s="25"/>
      <c r="L281" s="14"/>
      <c r="M281" s="14"/>
      <c r="N281" s="14"/>
      <c r="O281" s="14">
        <v>1605</v>
      </c>
      <c r="P281" s="33">
        <v>1605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19" t="s">
        <v>93</v>
      </c>
      <c r="B284" s="12"/>
      <c r="C284" s="24"/>
      <c r="D284" s="12"/>
      <c r="E284" s="12"/>
      <c r="F284" s="12"/>
      <c r="G284" s="12"/>
      <c r="H284" s="12"/>
      <c r="I284" s="32"/>
      <c r="J284" s="12"/>
      <c r="K284" s="24"/>
      <c r="L284" s="12"/>
      <c r="M284" s="12"/>
      <c r="N284" s="12"/>
      <c r="O284" s="12"/>
      <c r="P284" s="32"/>
    </row>
    <row r="285" spans="1:16">
      <c r="A285" s="20" t="s">
        <v>40</v>
      </c>
      <c r="B285" s="12"/>
      <c r="C285" s="25"/>
      <c r="D285" s="14"/>
      <c r="E285" s="14"/>
      <c r="F285" s="14"/>
      <c r="G285" s="14"/>
      <c r="H285" s="14"/>
      <c r="I285" s="33"/>
      <c r="J285" s="12"/>
      <c r="K285" s="25"/>
      <c r="L285" s="14">
        <v>2692963</v>
      </c>
      <c r="M285" s="14"/>
      <c r="N285" s="14"/>
      <c r="O285" s="14">
        <v>-171622</v>
      </c>
      <c r="P285" s="33">
        <v>2521341</v>
      </c>
    </row>
    <row r="286" spans="1:16">
      <c r="A286" s="20" t="s">
        <v>41</v>
      </c>
      <c r="B286" s="12"/>
      <c r="C286" s="25"/>
      <c r="D286" s="14"/>
      <c r="E286" s="14"/>
      <c r="F286" s="14"/>
      <c r="G286" s="14"/>
      <c r="H286" s="14"/>
      <c r="I286" s="33"/>
      <c r="J286" s="12"/>
      <c r="K286" s="25"/>
      <c r="L286" s="14">
        <v>2838744</v>
      </c>
      <c r="M286" s="14"/>
      <c r="N286" s="14"/>
      <c r="O286" s="14">
        <v>-59015</v>
      </c>
      <c r="P286" s="33">
        <v>2779729</v>
      </c>
    </row>
    <row r="287" spans="1:16">
      <c r="A287" s="20" t="s">
        <v>42</v>
      </c>
      <c r="B287" s="12"/>
      <c r="C287" s="25"/>
      <c r="D287" s="14"/>
      <c r="E287" s="14"/>
      <c r="F287" s="14">
        <v>501143</v>
      </c>
      <c r="G287" s="14">
        <v>107512</v>
      </c>
      <c r="H287" s="14"/>
      <c r="I287" s="33">
        <v>608655</v>
      </c>
      <c r="J287" s="12"/>
      <c r="K287" s="25"/>
      <c r="L287" s="14">
        <v>2532045</v>
      </c>
      <c r="M287" s="14"/>
      <c r="N287" s="14"/>
      <c r="O287" s="14"/>
      <c r="P287" s="33">
        <v>2532045</v>
      </c>
    </row>
    <row r="288" spans="1:16">
      <c r="A288" s="20" t="s">
        <v>43</v>
      </c>
      <c r="B288" s="12"/>
      <c r="C288" s="25"/>
      <c r="D288" s="14"/>
      <c r="E288" s="14"/>
      <c r="F288" s="14"/>
      <c r="G288" s="14">
        <v>81265</v>
      </c>
      <c r="H288" s="14"/>
      <c r="I288" s="33">
        <v>81265</v>
      </c>
      <c r="J288" s="12"/>
      <c r="K288" s="25"/>
      <c r="L288" s="14">
        <v>2539283</v>
      </c>
      <c r="M288" s="14"/>
      <c r="N288" s="14"/>
      <c r="O288" s="14"/>
      <c r="P288" s="33">
        <v>2539283</v>
      </c>
    </row>
    <row r="289" spans="1:16">
      <c r="A289" s="19" t="s">
        <v>44</v>
      </c>
      <c r="B289" s="12"/>
      <c r="C289" s="26" t="str">
        <f>SUM(C285:C288)</f>
        <v>0</v>
      </c>
      <c r="D289" s="15" t="str">
        <f>SUM(D285:D288)</f>
        <v>0</v>
      </c>
      <c r="E289" s="15" t="str">
        <f>SUM(E285:E288)</f>
        <v>0</v>
      </c>
      <c r="F289" s="15" t="str">
        <f>SUM(F285:F288)</f>
        <v>0</v>
      </c>
      <c r="G289" s="15" t="str">
        <f>SUM(G285:G288)</f>
        <v>0</v>
      </c>
      <c r="H289" s="15" t="str">
        <f>SUM(H285:H288)</f>
        <v>0</v>
      </c>
      <c r="I289" s="34" t="str">
        <f>SUM(I285:I288)</f>
        <v>0</v>
      </c>
      <c r="J289" s="12"/>
      <c r="K289" s="26" t="str">
        <f>SUM(K285:K288)</f>
        <v>0</v>
      </c>
      <c r="L289" s="15" t="str">
        <f>SUM(L285:L288)</f>
        <v>0</v>
      </c>
      <c r="M289" s="15" t="str">
        <f>SUM(M285:M288)</f>
        <v>0</v>
      </c>
      <c r="N289" s="15" t="str">
        <f>SUM(N285:N288)</f>
        <v>0</v>
      </c>
      <c r="O289" s="15" t="str">
        <f>SUM(O285:O288)</f>
        <v>0</v>
      </c>
      <c r="P289" s="34" t="str">
        <f>SUM(P285:P288)</f>
        <v>0</v>
      </c>
    </row>
    <row r="290" spans="1:16">
      <c r="A290" s="18"/>
      <c r="B290" s="12"/>
      <c r="C290" s="24"/>
      <c r="D290" s="12"/>
      <c r="E290" s="12"/>
      <c r="F290" s="12"/>
      <c r="G290" s="12"/>
      <c r="H290" s="12"/>
      <c r="I290" s="32"/>
      <c r="J290" s="12"/>
      <c r="K290" s="24"/>
      <c r="L290" s="12"/>
      <c r="M290" s="12"/>
      <c r="N290" s="12"/>
      <c r="O290" s="12"/>
      <c r="P290" s="32"/>
    </row>
    <row r="291" spans="1:16">
      <c r="A291" s="19" t="s">
        <v>94</v>
      </c>
      <c r="B291" s="12"/>
      <c r="C291" s="24"/>
      <c r="D291" s="12"/>
      <c r="E291" s="12"/>
      <c r="F291" s="12"/>
      <c r="G291" s="12"/>
      <c r="H291" s="12"/>
      <c r="I291" s="32"/>
      <c r="J291" s="12"/>
      <c r="K291" s="24"/>
      <c r="L291" s="12"/>
      <c r="M291" s="12"/>
      <c r="N291" s="12"/>
      <c r="O291" s="12"/>
      <c r="P291" s="32"/>
    </row>
    <row r="292" spans="1:16">
      <c r="A292" s="20" t="s">
        <v>86</v>
      </c>
      <c r="B292" s="12"/>
      <c r="C292" s="24"/>
      <c r="D292" s="12"/>
      <c r="E292" s="12"/>
      <c r="F292" s="12"/>
      <c r="G292" s="12"/>
      <c r="H292" s="12"/>
      <c r="I292" s="32"/>
      <c r="J292" s="12"/>
      <c r="K292" s="24"/>
      <c r="L292" s="12"/>
      <c r="M292" s="12"/>
      <c r="N292" s="12"/>
      <c r="O292" s="12"/>
      <c r="P292" s="32"/>
    </row>
    <row r="293" spans="1:16">
      <c r="A293" s="20" t="s">
        <v>95</v>
      </c>
      <c r="B293" s="12"/>
      <c r="C293" s="24"/>
      <c r="D293" s="12"/>
      <c r="E293" s="12"/>
      <c r="F293" s="12"/>
      <c r="G293" s="12"/>
      <c r="H293" s="12"/>
      <c r="I293" s="32"/>
      <c r="J293" s="12"/>
      <c r="K293" s="24"/>
      <c r="L293" s="12"/>
      <c r="M293" s="12"/>
      <c r="N293" s="12"/>
      <c r="O293" s="12"/>
      <c r="P293" s="32"/>
    </row>
    <row r="294" spans="1:16">
      <c r="A294" s="19" t="s">
        <v>44</v>
      </c>
      <c r="B294" s="12"/>
      <c r="C294" s="26" t="str">
        <f>SUM(C292:C293)</f>
        <v>0</v>
      </c>
      <c r="D294" s="15" t="str">
        <f>SUM(D292:D293)</f>
        <v>0</v>
      </c>
      <c r="E294" s="15" t="str">
        <f>SUM(E292:E293)</f>
        <v>0</v>
      </c>
      <c r="F294" s="15" t="str">
        <f>SUM(F292:F293)</f>
        <v>0</v>
      </c>
      <c r="G294" s="15" t="str">
        <f>SUM(G292:G293)</f>
        <v>0</v>
      </c>
      <c r="H294" s="15" t="str">
        <f>SUM(H292:H293)</f>
        <v>0</v>
      </c>
      <c r="I294" s="34" t="str">
        <f>SUM(I292:I293)</f>
        <v>0</v>
      </c>
      <c r="J294" s="12"/>
      <c r="K294" s="26" t="str">
        <f>SUM(K292:K293)</f>
        <v>0</v>
      </c>
      <c r="L294" s="15" t="str">
        <f>SUM(L292:L293)</f>
        <v>0</v>
      </c>
      <c r="M294" s="15" t="str">
        <f>SUM(M292:M293)</f>
        <v>0</v>
      </c>
      <c r="N294" s="15" t="str">
        <f>SUM(N292:N293)</f>
        <v>0</v>
      </c>
      <c r="O294" s="15" t="str">
        <f>SUM(O292:O293)</f>
        <v>0</v>
      </c>
      <c r="P294" s="34" t="str">
        <f>SUM(P292:P293)</f>
        <v>0</v>
      </c>
    </row>
    <row r="295" spans="1:16">
      <c r="A295" s="18"/>
      <c r="B295" s="12"/>
      <c r="C295" s="24"/>
      <c r="D295" s="12"/>
      <c r="E295" s="12"/>
      <c r="F295" s="12"/>
      <c r="G295" s="12"/>
      <c r="H295" s="12"/>
      <c r="I295" s="32"/>
      <c r="J295" s="12"/>
      <c r="K295" s="24"/>
      <c r="L295" s="12"/>
      <c r="M295" s="12"/>
      <c r="N295" s="12"/>
      <c r="O295" s="12"/>
      <c r="P295" s="32"/>
    </row>
    <row r="296" spans="1:16">
      <c r="A296" s="19" t="s">
        <v>96</v>
      </c>
      <c r="B296" s="12"/>
      <c r="C296" s="24"/>
      <c r="D296" s="12"/>
      <c r="E296" s="12"/>
      <c r="F296" s="12"/>
      <c r="G296" s="12"/>
      <c r="H296" s="12"/>
      <c r="I296" s="32"/>
      <c r="J296" s="12"/>
      <c r="K296" s="24"/>
      <c r="L296" s="12"/>
      <c r="M296" s="12"/>
      <c r="N296" s="12"/>
      <c r="O296" s="12"/>
      <c r="P296" s="32"/>
    </row>
    <row r="297" spans="1:16">
      <c r="A297" s="20" t="s">
        <v>86</v>
      </c>
      <c r="B297" s="12"/>
      <c r="C297" s="24"/>
      <c r="D297" s="12"/>
      <c r="E297" s="12"/>
      <c r="F297" s="12"/>
      <c r="G297" s="12"/>
      <c r="H297" s="12"/>
      <c r="I297" s="32"/>
      <c r="J297" s="12"/>
      <c r="K297" s="24"/>
      <c r="L297" s="12"/>
      <c r="M297" s="12"/>
      <c r="N297" s="12"/>
      <c r="O297" s="12"/>
      <c r="P297" s="32"/>
    </row>
    <row r="298" spans="1:16">
      <c r="A298" s="20" t="s">
        <v>95</v>
      </c>
      <c r="B298" s="12"/>
      <c r="C298" s="24"/>
      <c r="D298" s="12"/>
      <c r="E298" s="12"/>
      <c r="F298" s="12"/>
      <c r="G298" s="12"/>
      <c r="H298" s="12"/>
      <c r="I298" s="32"/>
      <c r="J298" s="12"/>
      <c r="K298" s="24"/>
      <c r="L298" s="12"/>
      <c r="M298" s="12"/>
      <c r="N298" s="12"/>
      <c r="O298" s="12"/>
      <c r="P298" s="32"/>
    </row>
    <row r="299" spans="1:16">
      <c r="A299" s="20" t="s">
        <v>88</v>
      </c>
      <c r="B299" s="12"/>
      <c r="C299" s="24"/>
      <c r="D299" s="12"/>
      <c r="E299" s="12"/>
      <c r="F299" s="12"/>
      <c r="G299" s="12"/>
      <c r="H299" s="12"/>
      <c r="I299" s="32"/>
      <c r="J299" s="12"/>
      <c r="K299" s="24"/>
      <c r="L299" s="12"/>
      <c r="M299" s="12"/>
      <c r="N299" s="12"/>
      <c r="O299" s="12"/>
      <c r="P299" s="32"/>
    </row>
    <row r="300" spans="1:16">
      <c r="A300" s="19" t="s">
        <v>44</v>
      </c>
      <c r="B300" s="12"/>
      <c r="C300" s="26" t="str">
        <f>SUM(C297:C299)</f>
        <v>0</v>
      </c>
      <c r="D300" s="15" t="str">
        <f>SUM(D297:D299)</f>
        <v>0</v>
      </c>
      <c r="E300" s="15" t="str">
        <f>SUM(E297:E299)</f>
        <v>0</v>
      </c>
      <c r="F300" s="15" t="str">
        <f>SUM(F297:F299)</f>
        <v>0</v>
      </c>
      <c r="G300" s="15" t="str">
        <f>SUM(G297:G299)</f>
        <v>0</v>
      </c>
      <c r="H300" s="15" t="str">
        <f>SUM(H297:H299)</f>
        <v>0</v>
      </c>
      <c r="I300" s="34" t="str">
        <f>SUM(I297:I299)</f>
        <v>0</v>
      </c>
      <c r="J300" s="12"/>
      <c r="K300" s="26" t="str">
        <f>SUM(K297:K299)</f>
        <v>0</v>
      </c>
      <c r="L300" s="15" t="str">
        <f>SUM(L297:L299)</f>
        <v>0</v>
      </c>
      <c r="M300" s="15" t="str">
        <f>SUM(M297:M299)</f>
        <v>0</v>
      </c>
      <c r="N300" s="15" t="str">
        <f>SUM(N297:N299)</f>
        <v>0</v>
      </c>
      <c r="O300" s="15" t="str">
        <f>SUM(O297:O299)</f>
        <v>0</v>
      </c>
      <c r="P300" s="34" t="str">
        <f>SUM(P297:P299)</f>
        <v>0</v>
      </c>
    </row>
    <row r="301" spans="1:16">
      <c r="A301" s="18"/>
      <c r="B301" s="12"/>
      <c r="C301" s="24"/>
      <c r="D301" s="12"/>
      <c r="E301" s="12"/>
      <c r="F301" s="12"/>
      <c r="G301" s="12"/>
      <c r="H301" s="12"/>
      <c r="I301" s="32"/>
      <c r="J301" s="12"/>
      <c r="K301" s="24"/>
      <c r="L301" s="12"/>
      <c r="M301" s="12"/>
      <c r="N301" s="12"/>
      <c r="O301" s="12"/>
      <c r="P301" s="32"/>
    </row>
    <row r="302" spans="1:16">
      <c r="A302" s="21" t="s">
        <v>97</v>
      </c>
      <c r="B302" s="13"/>
      <c r="C302" s="27" t="str">
        <f>C247+C254+C261+C268+C275+C282+C289+C294+C300</f>
        <v>0</v>
      </c>
      <c r="D302" s="16" t="str">
        <f>D247+D254+D261+D268+D275+D282+D289+D294+D300</f>
        <v>0</v>
      </c>
      <c r="E302" s="16" t="str">
        <f>E247+E254+E261+E268+E275+E282+E289+E294+E300</f>
        <v>0</v>
      </c>
      <c r="F302" s="16" t="str">
        <f>F247+F254+F261+F268+F275+F282+F289+F294+F300</f>
        <v>0</v>
      </c>
      <c r="G302" s="16" t="str">
        <f>G247+G254+G261+G268+G275+G282+G289+G294+G300</f>
        <v>0</v>
      </c>
      <c r="H302" s="16" t="str">
        <f>H247+H254+H261+H268+H275+H282+H289+H294+H300</f>
        <v>0</v>
      </c>
      <c r="I302" s="35" t="str">
        <f>I247+I254+I261+I268+I275+I282+I289+I294+I300</f>
        <v>0</v>
      </c>
      <c r="J302" s="13"/>
      <c r="K302" s="27" t="str">
        <f>K247+K254+K261+K268+K275+K282+K289+K294+K300</f>
        <v>0</v>
      </c>
      <c r="L302" s="16" t="str">
        <f>L247+L254+L261+L268+L275+L282+L289+L294+L300</f>
        <v>0</v>
      </c>
      <c r="M302" s="16" t="str">
        <f>M247+M254+M261+M268+M275+M282+M289+M294+M300</f>
        <v>0</v>
      </c>
      <c r="N302" s="16" t="str">
        <f>N247+N254+N261+N268+N275+N282+N289+N294+N300</f>
        <v>0</v>
      </c>
      <c r="O302" s="16" t="str">
        <f>O247+O254+O261+O268+O275+O282+O289+O294+O300</f>
        <v>0</v>
      </c>
      <c r="P302" s="35" t="str">
        <f>P247+P254+P261+P268+P275+P282+P289+P294+P300</f>
        <v>0</v>
      </c>
    </row>
    <row r="303" spans="1:16">
      <c r="A303" s="18"/>
      <c r="B303" s="12"/>
      <c r="C303" s="24"/>
      <c r="D303" s="12"/>
      <c r="E303" s="12"/>
      <c r="F303" s="12"/>
      <c r="G303" s="12"/>
      <c r="H303" s="12"/>
      <c r="I303" s="32"/>
      <c r="J303" s="12"/>
      <c r="K303" s="24"/>
      <c r="L303" s="12"/>
      <c r="M303" s="12"/>
      <c r="N303" s="12"/>
      <c r="O303" s="12"/>
      <c r="P303" s="32"/>
    </row>
    <row r="304" spans="1:16">
      <c r="A304" s="22" t="s">
        <v>98</v>
      </c>
      <c r="B304" s="13"/>
      <c r="C304" s="28" t="str">
        <f>C140+C240+C302</f>
        <v>0</v>
      </c>
      <c r="D304" s="30" t="str">
        <f>D140+D240+D302</f>
        <v>0</v>
      </c>
      <c r="E304" s="30" t="str">
        <f>E140+E240+E302</f>
        <v>0</v>
      </c>
      <c r="F304" s="30" t="str">
        <f>F140+F240+F302</f>
        <v>0</v>
      </c>
      <c r="G304" s="30" t="str">
        <f>G140+G240+G302</f>
        <v>0</v>
      </c>
      <c r="H304" s="30" t="str">
        <f>H140+H240+H302</f>
        <v>0</v>
      </c>
      <c r="I304" s="36" t="str">
        <f>I140+I240+I302</f>
        <v>0</v>
      </c>
      <c r="J304" s="13"/>
      <c r="K304" s="28" t="str">
        <f>K140+K240+K302</f>
        <v>0</v>
      </c>
      <c r="L304" s="30" t="str">
        <f>L140+L240+L302</f>
        <v>0</v>
      </c>
      <c r="M304" s="30" t="str">
        <f>M140+M240+M302</f>
        <v>0</v>
      </c>
      <c r="N304" s="30" t="str">
        <f>N140+N240+N302</f>
        <v>0</v>
      </c>
      <c r="O304" s="30" t="str">
        <f>O140+O240+O302</f>
        <v>0</v>
      </c>
      <c r="P304" s="36" t="str">
        <f>P140+P240+P302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2024-05-04T07:03:42+00:00</dcterms:created>
  <dcterms:modified xsi:type="dcterms:W3CDTF">2024-05-04T07:03:42+00:00</dcterms:modified>
  <dc:title>Untitled Spreadsheet</dc:title>
  <dc:description/>
  <dc:subject/>
  <cp:keywords/>
  <cp:category/>
</cp:coreProperties>
</file>